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0665" windowWidth="9600" windowHeight="10575" activeTab="0"/>
  </bookViews>
  <sheets>
    <sheet name="Pay Items" sheetId="1" r:id="rId1"/>
  </sheets>
  <externalReferences>
    <externalReference r:id="rId4"/>
  </externalReferences>
  <definedNames>
    <definedName name="_Toc365021413" localSheetId="0">'Pay Items'!$C$8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PAGE1OF13" localSheetId="0">'[1]FORM B; PRICES'!#REF!</definedName>
    <definedName name="PAGE1OF13">'[1]FORM B; PRICES'!#REF!</definedName>
    <definedName name="_xlnm.Print_Area" localSheetId="0">'Pay Items'!$B$5:$H$299</definedName>
    <definedName name="_xlnm.Print_Titles" localSheetId="0">'Pay Items'!$2:$5</definedName>
    <definedName name="TEMP" localSheetId="0">'[1]FORM B; PRICES'!#REF!</definedName>
    <definedName name="TEMP">'[1]FORM B; PRICES'!#REF!</definedName>
    <definedName name="TENDERNO.181-" localSheetId="0">'[1]FORM B; PRICES'!#REF!</definedName>
    <definedName name="TENDERNO.181-">'[1]FORM B; PRICES'!#REF!</definedName>
    <definedName name="TENDERSUBMISSI" localSheetId="0">'[1]FORM B; PRICES'!#REF!</definedName>
    <definedName name="TENDERSUBMISSI">'[1]FORM B; PRICES'!#REF!</definedName>
    <definedName name="TESTHEAD" localSheetId="0">'[1]FORM B; PRICES'!#REF!</definedName>
    <definedName name="TESTHEAD">'[1]FORM B; PRICES'!#REF!</definedName>
    <definedName name="XEverything">#REF!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Humbert, Cory</author>
  </authors>
  <commentList>
    <comment ref="A146" authorId="0">
      <text>
        <r>
          <rPr>
            <b/>
            <sz val="9"/>
            <rFont val="Tahoma"/>
            <family val="2"/>
          </rPr>
          <t>Humbert, Cory:</t>
        </r>
        <r>
          <rPr>
            <sz val="9"/>
            <rFont val="Tahoma"/>
            <family val="2"/>
          </rPr>
          <t xml:space="preserve">
A010?</t>
        </r>
      </text>
    </comment>
  </commentList>
</comments>
</file>

<file path=xl/sharedStrings.xml><?xml version="1.0" encoding="utf-8"?>
<sst xmlns="http://schemas.openxmlformats.org/spreadsheetml/2006/main" count="1101" uniqueCount="440">
  <si>
    <t xml:space="preserve">CW 3130-R4 </t>
  </si>
  <si>
    <t xml:space="preserve">CW 3230-R7
</t>
  </si>
  <si>
    <t xml:space="preserve">CW 3235-R9  </t>
  </si>
  <si>
    <t xml:space="preserve">CW 3410-R9 </t>
  </si>
  <si>
    <t>100 mm Sidewalk</t>
  </si>
  <si>
    <t>CW 2130-R12</t>
  </si>
  <si>
    <t>CW 3120-R4</t>
  </si>
  <si>
    <t xml:space="preserve">CW 3450-R5 </t>
  </si>
  <si>
    <t>CW 3210-R7</t>
  </si>
  <si>
    <t>CW 3510-R9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</si>
  <si>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</si>
  <si>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</si>
  <si>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</si>
  <si>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</si>
  <si>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</si>
  <si>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</si>
  <si>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</si>
  <si>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</si>
  <si>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</si>
  <si>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</si>
  <si>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</si>
  <si>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</si>
  <si>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</si>
  <si>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</si>
  <si>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</si>
  <si>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Sub-Grade Compaction</t>
  </si>
  <si>
    <t>0 - 50 mm Depth (Asphalt)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</si>
  <si>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</si>
  <si>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</si>
  <si>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</si>
  <si>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</si>
  <si>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</si>
  <si>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</si>
  <si>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</si>
  <si>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Crushed Sub-base Material</t>
  </si>
  <si>
    <t>A.9</t>
  </si>
  <si>
    <t>A.12</t>
  </si>
  <si>
    <t>Grading of Boulevards</t>
  </si>
  <si>
    <t>C.1</t>
  </si>
  <si>
    <t>C.2</t>
  </si>
  <si>
    <t>C.3</t>
  </si>
  <si>
    <t>C.4</t>
  </si>
  <si>
    <t>C.5</t>
  </si>
  <si>
    <t>D.2</t>
  </si>
  <si>
    <t>D.3</t>
  </si>
  <si>
    <t>D.4</t>
  </si>
  <si>
    <t>E.1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</si>
  <si>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</si>
  <si>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</si>
  <si>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</si>
  <si>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</si>
  <si>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</si>
  <si>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</si>
  <si>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</si>
  <si>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</si>
  <si>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</si>
  <si>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Sodding</t>
  </si>
  <si>
    <t>B.1</t>
  </si>
  <si>
    <t>B.2</t>
  </si>
  <si>
    <t>B.3</t>
  </si>
  <si>
    <t>B.10</t>
  </si>
  <si>
    <t>B.11</t>
  </si>
  <si>
    <t>Concrete Curb Renewal</t>
  </si>
  <si>
    <t>B.14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</si>
  <si>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</si>
  <si>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</si>
  <si>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</si>
  <si>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</si>
  <si>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</si>
  <si>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</si>
  <si>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</si>
  <si>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</si>
  <si>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</si>
  <si>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</si>
  <si>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</si>
  <si>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</si>
  <si>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</si>
  <si>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</si>
  <si>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</si>
  <si>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</si>
  <si>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</si>
  <si>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</si>
  <si>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</si>
  <si>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</si>
  <si>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</si>
  <si>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</si>
  <si>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</si>
  <si>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APPROX. QUANTITY</t>
  </si>
  <si>
    <t>20 M Deformed Tie Bar</t>
  </si>
  <si>
    <t>19.1 mm Diameter</t>
  </si>
  <si>
    <t>200 mm Concrete Pavement (Type A)</t>
  </si>
  <si>
    <t>200 mm Concrete Pavement (Type B)</t>
  </si>
  <si>
    <t>200 mm Concrete Pavement (Type D)</t>
  </si>
  <si>
    <t>150 mm Concrete Pavement (Type A)</t>
  </si>
  <si>
    <t>150 mm Concrete Pavement (Type B)</t>
  </si>
  <si>
    <t>150 mm Concrete Pavement (Type D)</t>
  </si>
  <si>
    <t>200 mm Concrete Pavement (Reinforced)</t>
  </si>
  <si>
    <t>150 mm Concrete Pavement (Reinforced)</t>
  </si>
  <si>
    <t>B.9</t>
  </si>
  <si>
    <t>EARTH AND BASE WORKS</t>
  </si>
  <si>
    <t>JOINT AND CRACK SEALING</t>
  </si>
  <si>
    <t>ASSOCIATED DRAINAGE AND UNDERGROUND WORKS</t>
  </si>
  <si>
    <t>ADJUSTMENTS</t>
  </si>
  <si>
    <t>LANDSCAPING</t>
  </si>
  <si>
    <t>B.23</t>
  </si>
  <si>
    <t>B.24</t>
  </si>
  <si>
    <t>Installation of Subdrains</t>
  </si>
  <si>
    <t>Pavement Removal</t>
  </si>
  <si>
    <t>Concrete Pavement</t>
  </si>
  <si>
    <t>Supplying and Placing Base Course Material</t>
  </si>
  <si>
    <t xml:space="preserve">Miscellaneous Concrete Slab Renewal </t>
  </si>
  <si>
    <t>SD-202C</t>
  </si>
  <si>
    <t>i)</t>
  </si>
  <si>
    <t>ii)</t>
  </si>
  <si>
    <t>iii)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</si>
  <si>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</si>
  <si>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</si>
  <si>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</si>
  <si>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</si>
  <si>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C</t>
  </si>
  <si>
    <t>B.22</t>
  </si>
  <si>
    <t>C.6</t>
  </si>
  <si>
    <t>C.7</t>
  </si>
  <si>
    <t>C.8</t>
  </si>
  <si>
    <t>C.9</t>
  </si>
  <si>
    <t>C.10</t>
  </si>
  <si>
    <t>C.11</t>
  </si>
  <si>
    <t>SD-228A</t>
  </si>
  <si>
    <t>SD-205</t>
  </si>
  <si>
    <t xml:space="preserve">Construction of Asphaltic Concrete Pavements </t>
  </si>
  <si>
    <t>SPEC.
REF.</t>
  </si>
  <si>
    <t xml:space="preserve">Catch Basin  </t>
  </si>
  <si>
    <t>SD-024</t>
  </si>
  <si>
    <t>Sewer Service</t>
  </si>
  <si>
    <t>AP-011 - Mountable Curb and Gutter Inlet</t>
  </si>
  <si>
    <t>Connecting to Existing Manhole</t>
  </si>
  <si>
    <t xml:space="preserve">Connecting to Existing Sewer </t>
  </si>
  <si>
    <t>D.1</t>
  </si>
  <si>
    <t>SD-200            SD-203B</t>
  </si>
  <si>
    <t>SD-200            SD-202B</t>
  </si>
  <si>
    <t>A.21</t>
  </si>
  <si>
    <t>F.6</t>
  </si>
  <si>
    <t>Sewer Repair - Up to 3.0 Meters Long</t>
  </si>
  <si>
    <t>Adjustment of Catch Basins / Manholes Frames</t>
  </si>
  <si>
    <t>Adjustment of Valve Boxes</t>
  </si>
  <si>
    <t>Adjustment of Curb Stop Boxes</t>
  </si>
  <si>
    <t>Lifter Rings</t>
  </si>
  <si>
    <t>A</t>
  </si>
  <si>
    <t>B</t>
  </si>
  <si>
    <t>E</t>
  </si>
  <si>
    <t>F</t>
  </si>
  <si>
    <t>Adjustment of Curb and Gutter Inlet Frames</t>
  </si>
  <si>
    <t xml:space="preserve">Remove and Replace Existing Catch Basin  </t>
  </si>
  <si>
    <t xml:space="preserve">Sewer Repair - In Addition to First 3.0 Meters </t>
  </si>
  <si>
    <t>AP-005 - Standard Solid Cover for Standard Frame</t>
  </si>
  <si>
    <t>Replacing Existing Risers</t>
  </si>
  <si>
    <t>B.15</t>
  </si>
  <si>
    <t>Removal of Existing Catch Basins</t>
  </si>
  <si>
    <t>Pre-cast Concrete Risers</t>
  </si>
  <si>
    <t>ROADWORK - REMOVALS/RENEWALS</t>
  </si>
  <si>
    <t>a)</t>
  </si>
  <si>
    <t>Less than 5 sq.m.</t>
  </si>
  <si>
    <t>b)</t>
  </si>
  <si>
    <t>5 sq.m. to 20 sq.m.</t>
  </si>
  <si>
    <t>c)</t>
  </si>
  <si>
    <t>Greater than 20 sq.m.</t>
  </si>
  <si>
    <t>Less than 3 m</t>
  </si>
  <si>
    <t>3 m to 30 m</t>
  </si>
  <si>
    <t xml:space="preserve">c) </t>
  </si>
  <si>
    <t xml:space="preserve"> Greater than 30 m</t>
  </si>
  <si>
    <t>Type IA</t>
  </si>
  <si>
    <t>ROADWORK - NEW CONSTRUCTION</t>
  </si>
  <si>
    <t>SD-229C</t>
  </si>
  <si>
    <t>50 mm - Limestone</t>
  </si>
  <si>
    <t>Separation Geotextile Fabric</t>
  </si>
  <si>
    <t>C.12</t>
  </si>
  <si>
    <t>CW 3250-R7</t>
  </si>
  <si>
    <t>CW 3310-R14</t>
  </si>
  <si>
    <t>Longitudinal Joint &amp; Crack Filling ( &gt; 25 mm in width )</t>
  </si>
  <si>
    <t>51 mm</t>
  </si>
  <si>
    <t>64 mm</t>
  </si>
  <si>
    <t xml:space="preserve"> width &lt; 600 mm</t>
  </si>
  <si>
    <t xml:space="preserve"> width &gt; or = 600 mm</t>
  </si>
  <si>
    <t>Replacing Existing Manhole and Catch Basin  Frames &amp; Covers</t>
  </si>
  <si>
    <t xml:space="preserve">CW 3240-R10 </t>
  </si>
  <si>
    <t>CW 3110-R17</t>
  </si>
  <si>
    <t>Curb Ramp (8-12 mm reveal ht, Integral)</t>
  </si>
  <si>
    <t>Curb Ramp (8-12 mm reveal ht, Monolithic)</t>
  </si>
  <si>
    <t>SD-229D</t>
  </si>
  <si>
    <t>SD-024, 1800 mm deep</t>
  </si>
  <si>
    <t>250 mm, PVC</t>
  </si>
  <si>
    <t>250 mm Catch Basin Lead</t>
  </si>
  <si>
    <t>250 mm (Type PVC) Connecting Pipe</t>
  </si>
  <si>
    <t>Ainslie Street - Ness Avenue to Bruce Avenue -  Local Street Reconstruct</t>
  </si>
  <si>
    <t>Allard Avenue - Sumach Street to Bedson Street - Local Street Renewal</t>
  </si>
  <si>
    <t>In a Trench, Class B Sand  Bedding, Class 3 Backfill</t>
  </si>
  <si>
    <t>Abandoning Existing Sewer Service Under Pavement</t>
  </si>
  <si>
    <t>Farimont Road - Oakfield Place to Grant Avenue - Local Street Renewal</t>
  </si>
  <si>
    <t>Oakfield Place - Fairmont Road to End of Cul-De-Sac - Local Street Renewal</t>
  </si>
  <si>
    <t>Mainila - Cartwright Road to Jefferson Avenue - Local Street Renewal</t>
  </si>
  <si>
    <t>Trenchless Installation, Class B with Sand Bedding, Class 3 Backfill</t>
  </si>
  <si>
    <t>PART 2: MANITOBA HYDRO FUNDED WORK</t>
  </si>
  <si>
    <t>STREET LIGHT INSTALLATION</t>
  </si>
  <si>
    <t>AINSLIE STREET - NESS AVENUE TO BRUCE AVENUE</t>
  </si>
  <si>
    <t>NEW STREET LIGHT INSTALLATION</t>
  </si>
  <si>
    <t xml:space="preserve">Removal of 25' to 35' street light pole and precast, poured in place concrete, steel power installed base or direct buried including davit arm, luminaire and appurtenances.  </t>
  </si>
  <si>
    <t>E16.</t>
  </si>
  <si>
    <t xml:space="preserve">Installation of #4 AL C/N or 1/0 AL Triplex streetlight cable by open trench method. </t>
  </si>
  <si>
    <t>lin.m</t>
  </si>
  <si>
    <t>Installation of cable (#4 AL C/N or 1/0 AL Triplex) by boring method.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</si>
  <si>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</si>
  <si>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</si>
  <si>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Install / lower 3 m of Cable Guard, ground lug, cable up pole, and first 3 m section of ground rod per Standard CD 315-5.</t>
  </si>
  <si>
    <t>Connect 2/C #12 copper conductor street light cables per Standard CD310-4, CD310-9 or CD310-10.</t>
  </si>
  <si>
    <t xml:space="preserve">Sub-Total: </t>
  </si>
  <si>
    <t>A.1</t>
  </si>
  <si>
    <t>A.2</t>
  </si>
  <si>
    <t>A.5</t>
  </si>
  <si>
    <t>A.6</t>
  </si>
  <si>
    <t>A.8</t>
  </si>
  <si>
    <t>A.11</t>
  </si>
  <si>
    <t>A.13</t>
  </si>
  <si>
    <t>A.14</t>
  </si>
  <si>
    <t>A.15</t>
  </si>
  <si>
    <t>A.17</t>
  </si>
  <si>
    <t>A.18</t>
  </si>
  <si>
    <t>A.19</t>
  </si>
  <si>
    <t>A.20</t>
  </si>
  <si>
    <t>A.22</t>
  </si>
  <si>
    <t>A.23</t>
  </si>
  <si>
    <t>A.24</t>
  </si>
  <si>
    <t>A.25</t>
  </si>
  <si>
    <t>A.26</t>
  </si>
  <si>
    <t>B.4</t>
  </si>
  <si>
    <t xml:space="preserve"> i)</t>
  </si>
  <si>
    <t xml:space="preserve">200 mm </t>
  </si>
  <si>
    <t>Class 1 Backfill</t>
  </si>
  <si>
    <t>B.5</t>
  </si>
  <si>
    <t>B.6</t>
  </si>
  <si>
    <t>B.7</t>
  </si>
  <si>
    <t>C.13</t>
  </si>
  <si>
    <t>C.14</t>
  </si>
  <si>
    <t>C.15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</si>
  <si>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</si>
  <si>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</si>
  <si>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</si>
  <si>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</si>
  <si>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</si>
  <si>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</si>
  <si>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</si>
  <si>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</si>
  <si>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</si>
  <si>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</si>
  <si>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</si>
  <si>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SUBTOTAL</t>
  </si>
  <si>
    <t>PART 1 - CITY FUNDED WORK</t>
  </si>
  <si>
    <t>TOTAL PRICE - PART 1</t>
  </si>
  <si>
    <t>Sub-Total:</t>
  </si>
  <si>
    <t>PART 2 - MANITOBA HYDRO FUNDED WORK</t>
  </si>
  <si>
    <t>TOTAL PRICE - PART 2</t>
  </si>
  <si>
    <t>SUMMARY</t>
  </si>
  <si>
    <t>TOTAL BID PRICE (GST extra)</t>
  </si>
  <si>
    <t>(in figures)</t>
  </si>
  <si>
    <t>2013 RESIDENTIAL STREETS RENEWAL PROGRAM, AINSLIE STREET, MANILA ROAD AND VARIOUS OTHER LOCATIONS</t>
  </si>
  <si>
    <t>(See B9)</t>
  </si>
  <si>
    <t>Construction of Curb and Gutter (8-12 mm ht, Curb Ramp,  Integral, 600 mm width, 150 mm Plain Concrete Pavement) For Early Opening 72 Hour</t>
  </si>
  <si>
    <t>Detectable Warning Surface Tiles</t>
  </si>
  <si>
    <t>SD-229E</t>
  </si>
  <si>
    <t>A.27</t>
  </si>
  <si>
    <t>SD-206A</t>
  </si>
  <si>
    <t>Construction of 150 mm Concrete Pavement Early Opening 72 Hour (Reinforced)</t>
  </si>
  <si>
    <t>Slab Replacement - Early Opening (72Hour)</t>
  </si>
  <si>
    <t>Partial Slab Patches - Early Opening (72 Hour)</t>
  </si>
  <si>
    <t>C.16</t>
  </si>
  <si>
    <t>SD-204</t>
  </si>
  <si>
    <t>Construction of Ramp Curb (10-15 mm ht, Integral) Early Opening 72 Hour</t>
  </si>
  <si>
    <t xml:space="preserve">SD-200                 SD-229E        </t>
  </si>
  <si>
    <t>AP-004 - Standard Frame for Manhole and Catchbasin</t>
  </si>
  <si>
    <t>A.28</t>
  </si>
  <si>
    <t>A.29</t>
  </si>
  <si>
    <t xml:space="preserve">Remove and Replace Existing Catch Pit  </t>
  </si>
  <si>
    <t>SD-023</t>
  </si>
  <si>
    <t>I)</t>
  </si>
  <si>
    <t>width &lt; 600 mm</t>
  </si>
  <si>
    <t xml:space="preserve"> width &gt; 600 mm</t>
  </si>
  <si>
    <t>Concrete Curb Removal</t>
  </si>
  <si>
    <t xml:space="preserve">Concrete Curb Installation </t>
  </si>
  <si>
    <t>Concrete Curb Installation</t>
  </si>
  <si>
    <t>Manila - Cartwright Road to Jefferson Avenue - Local Street Renewal</t>
  </si>
  <si>
    <t>Replacing Existing Manhole and Catch Basin Frame &amp; Cover</t>
  </si>
  <si>
    <t>Sewer  Service Risers</t>
  </si>
  <si>
    <t>SD-015</t>
  </si>
  <si>
    <t>vt.m</t>
  </si>
  <si>
    <t>Abandoning Existing Catch Basins</t>
  </si>
  <si>
    <t>C.17</t>
  </si>
  <si>
    <t>E.2</t>
  </si>
  <si>
    <t>E.3</t>
  </si>
  <si>
    <t>B114rl</t>
  </si>
  <si>
    <t>B118rl</t>
  </si>
  <si>
    <t>B119rl</t>
  </si>
  <si>
    <t>B120rl</t>
  </si>
  <si>
    <t>B121rl</t>
  </si>
  <si>
    <t>A003</t>
  </si>
  <si>
    <t>A004</t>
  </si>
  <si>
    <t>A007</t>
  </si>
  <si>
    <t>A008</t>
  </si>
  <si>
    <t>A010</t>
  </si>
  <si>
    <t>A012</t>
  </si>
  <si>
    <t>A022</t>
  </si>
  <si>
    <t>B001</t>
  </si>
  <si>
    <t>B002</t>
  </si>
  <si>
    <t>B094</t>
  </si>
  <si>
    <t>B095</t>
  </si>
  <si>
    <t>B097</t>
  </si>
  <si>
    <t>B098</t>
  </si>
  <si>
    <t>B220</t>
  </si>
  <si>
    <t>C019</t>
  </si>
  <si>
    <t>C029</t>
  </si>
  <si>
    <t>C032</t>
  </si>
  <si>
    <t>C038</t>
  </si>
  <si>
    <t>C040</t>
  </si>
  <si>
    <t>C041</t>
  </si>
  <si>
    <t>C046</t>
  </si>
  <si>
    <t>C055</t>
  </si>
  <si>
    <t>C056</t>
  </si>
  <si>
    <t>C058</t>
  </si>
  <si>
    <t>C059</t>
  </si>
  <si>
    <t>C060</t>
  </si>
  <si>
    <t>D006</t>
  </si>
  <si>
    <t>E003</t>
  </si>
  <si>
    <t>E004</t>
  </si>
  <si>
    <t>E007A</t>
  </si>
  <si>
    <t>E007B</t>
  </si>
  <si>
    <t>E008</t>
  </si>
  <si>
    <t>E009</t>
  </si>
  <si>
    <t>E010</t>
  </si>
  <si>
    <t>E023</t>
  </si>
  <si>
    <t>E024</t>
  </si>
  <si>
    <t>E025</t>
  </si>
  <si>
    <t>E032</t>
  </si>
  <si>
    <t>E033</t>
  </si>
  <si>
    <t>E046</t>
  </si>
  <si>
    <t>E051</t>
  </si>
  <si>
    <t>F001</t>
  </si>
  <si>
    <t>F002</t>
  </si>
  <si>
    <t>F002A</t>
  </si>
  <si>
    <t>F003</t>
  </si>
  <si>
    <t>F005</t>
  </si>
  <si>
    <t>F009</t>
  </si>
  <si>
    <t>F011</t>
  </si>
  <si>
    <t>G001</t>
  </si>
  <si>
    <t>G002</t>
  </si>
  <si>
    <t>G003</t>
  </si>
  <si>
    <t>B064-72</t>
  </si>
  <si>
    <t>B074-72</t>
  </si>
  <si>
    <t>B077-72</t>
  </si>
  <si>
    <t>B090-72</t>
  </si>
  <si>
    <t>B091-72</t>
  </si>
  <si>
    <t>B093-72</t>
  </si>
  <si>
    <t>B154rl</t>
  </si>
  <si>
    <t>B159rl</t>
  </si>
  <si>
    <t>B160rl</t>
  </si>
  <si>
    <t>B161rl</t>
  </si>
  <si>
    <t>B162rl</t>
  </si>
  <si>
    <t>B214rl</t>
  </si>
  <si>
    <t>B184rl</t>
  </si>
  <si>
    <t>B190</t>
  </si>
  <si>
    <t>B191</t>
  </si>
  <si>
    <t>B193</t>
  </si>
  <si>
    <t>B194</t>
  </si>
  <si>
    <t>B195</t>
  </si>
  <si>
    <t>B200</t>
  </si>
  <si>
    <t>B202</t>
  </si>
  <si>
    <t>D005</t>
  </si>
  <si>
    <t>E007D</t>
  </si>
  <si>
    <t>E007E</t>
  </si>
  <si>
    <t>E017</t>
  </si>
  <si>
    <t>E018</t>
  </si>
  <si>
    <t>E020</t>
  </si>
  <si>
    <t>E021</t>
  </si>
  <si>
    <t>F006</t>
  </si>
  <si>
    <t>F015</t>
  </si>
  <si>
    <t>E022</t>
  </si>
  <si>
    <t>B126r</t>
  </si>
  <si>
    <t>B131r</t>
  </si>
  <si>
    <t>B135i</t>
  </si>
  <si>
    <t>B136i</t>
  </si>
  <si>
    <t>B201</t>
  </si>
  <si>
    <t>B060-24</t>
  </si>
  <si>
    <t>B061-24</t>
  </si>
  <si>
    <t>B071-72</t>
  </si>
  <si>
    <t>B086-72</t>
  </si>
  <si>
    <t>B087-72</t>
  </si>
  <si>
    <t>B089-72</t>
  </si>
  <si>
    <t>B183rl</t>
  </si>
  <si>
    <t>E011</t>
  </si>
  <si>
    <t>E013</t>
  </si>
  <si>
    <t>E014</t>
  </si>
  <si>
    <t>E031</t>
  </si>
  <si>
    <t>E036</t>
  </si>
  <si>
    <t>E037</t>
  </si>
  <si>
    <t>E044</t>
  </si>
  <si>
    <t>B182rl</t>
  </si>
  <si>
    <t xml:space="preserve">Lip Curb (75 mm reveal ht, Integral) </t>
  </si>
  <si>
    <t>SD-202B</t>
  </si>
  <si>
    <t>Connecting to 900 mm  (Type LDS ) Sewer</t>
  </si>
  <si>
    <t>E042</t>
  </si>
  <si>
    <t>Connecting New Sewer Service to Existing Sewer Service</t>
  </si>
  <si>
    <t>E043</t>
  </si>
  <si>
    <t xml:space="preserve">250 mm </t>
  </si>
  <si>
    <t>A.10</t>
  </si>
  <si>
    <t>iv)</t>
  </si>
  <si>
    <t>v)</t>
  </si>
  <si>
    <t>A.16</t>
  </si>
  <si>
    <t>B.25</t>
  </si>
  <si>
    <t>D.16</t>
  </si>
  <si>
    <t>CW 3326</t>
  </si>
  <si>
    <t xml:space="preserve">610 mm X 1220 mm </t>
  </si>
  <si>
    <t>B221</t>
  </si>
  <si>
    <t xml:space="preserve">Construction of Modified Barrier Curb (180 mm ht, Integral) </t>
  </si>
  <si>
    <t>C036</t>
  </si>
  <si>
    <t xml:space="preserve">SD-200            </t>
  </si>
  <si>
    <t xml:space="preserve">Construction of Curb and Gutter (180 mm ht, Barrier, Integral, 600 mm width, 150 mm Plain Concrete Pavement) </t>
  </si>
  <si>
    <t>Construction of Curb and Gutter (40 mm ht, Lip Curb, Integral, 600 mm width, 150 mm Plain Concrete Pavement)</t>
  </si>
  <si>
    <t xml:space="preserve">Barrier (100 mm reveal ht, Dowelled) </t>
  </si>
  <si>
    <t>E019</t>
  </si>
  <si>
    <t>CW2130-R12</t>
  </si>
  <si>
    <t>Lip Curb</t>
  </si>
  <si>
    <t>B139i</t>
  </si>
  <si>
    <t>Modified Barrier (150 mm reveal ht, Dowelled)</t>
  </si>
  <si>
    <t>SD-203B</t>
  </si>
  <si>
    <t xml:space="preserve"> Lip Curb </t>
  </si>
  <si>
    <t>Barrier (150 mm reveal ht, Dowelled)</t>
  </si>
  <si>
    <t>Modified Lip Curb (75 mm reveal ht, Dowelled)</t>
  </si>
  <si>
    <t>SD-229C,D</t>
  </si>
  <si>
    <t>C039</t>
  </si>
  <si>
    <t>vii)</t>
  </si>
  <si>
    <t>Construction of Curb and Gutter (180 mm ht, Modified Barrier, Integral, 600 mm width, 150 mm Plain Concrete Pavement)</t>
  </si>
  <si>
    <t>Concrete Pavements for Early Opening</t>
  </si>
  <si>
    <t>FORM B (R1): PRICES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</si>
</sst>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\ 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6"/>
      <name val="Arial"/>
      <family val="2"/>
    </font>
    <font>
      <i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MS Sans Serif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theme="1"/>
      <name val="Arial"/>
      <family val="2"/>
    </font>
    <font>
      <b/>
      <sz val="8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/>
      <top style="thin"/>
      <bottom style="double"/>
    </border>
    <border>
      <left/>
      <right style="thin">
        <color indexed="8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2" fillId="20" borderId="5" applyNumberFormat="0" applyAlignment="0" applyProtection="0"/>
    <xf numFmtId="0" fontId="23" fillId="21" borderId="6" applyNumberFormat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7" borderId="5" applyNumberFormat="0" applyAlignment="0" applyProtection="0"/>
    <xf numFmtId="0" fontId="30" fillId="0" borderId="10" applyNumberFormat="0" applyFill="0" applyAlignment="0" applyProtection="0"/>
    <xf numFmtId="0" fontId="31" fillId="22" borderId="0" applyNumberFormat="0" applyBorder="0" applyAlignment="0" applyProtection="0"/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2" fillId="20" borderId="12" applyNumberFormat="0" applyAlignment="0" applyProtection="0"/>
    <xf numFmtId="9" fontId="18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3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37" fillId="0" borderId="0" xfId="127" applyFont="1" applyFill="1">
      <alignment/>
      <protection/>
    </xf>
    <xf numFmtId="0" fontId="36" fillId="0" borderId="15" xfId="127" applyNumberFormat="1" applyFont="1" applyFill="1" applyBorder="1" applyAlignment="1" applyProtection="1">
      <alignment horizontal="center" wrapText="1"/>
      <protection/>
    </xf>
    <xf numFmtId="173" fontId="38" fillId="0" borderId="16" xfId="127" applyNumberFormat="1" applyFont="1" applyFill="1" applyBorder="1" applyAlignment="1" applyProtection="1">
      <alignment vertical="center" wrapText="1"/>
      <protection/>
    </xf>
    <xf numFmtId="176" fontId="36" fillId="0" borderId="16" xfId="127" applyNumberFormat="1" applyFont="1" applyFill="1" applyBorder="1" applyAlignment="1" applyProtection="1">
      <alignment horizontal="centerContinuous"/>
      <protection/>
    </xf>
    <xf numFmtId="173" fontId="36" fillId="0" borderId="1" xfId="127" applyNumberFormat="1" applyFont="1" applyFill="1" applyBorder="1" applyAlignment="1" applyProtection="1">
      <alignment horizontal="center" vertical="top" wrapText="1"/>
      <protection/>
    </xf>
    <xf numFmtId="191" fontId="36" fillId="0" borderId="1" xfId="127" applyNumberFormat="1" applyFont="1" applyFill="1" applyBorder="1" applyAlignment="1" applyProtection="1">
      <alignment vertical="top"/>
      <protection/>
    </xf>
    <xf numFmtId="173" fontId="36" fillId="0" borderId="1" xfId="127" applyNumberFormat="1" applyFont="1" applyFill="1" applyBorder="1" applyAlignment="1" applyProtection="1">
      <alignment horizontal="left" vertical="top" wrapText="1"/>
      <protection/>
    </xf>
    <xf numFmtId="0" fontId="36" fillId="0" borderId="1" xfId="127" applyNumberFormat="1" applyFont="1" applyFill="1" applyBorder="1" applyAlignment="1" applyProtection="1">
      <alignment horizontal="center" vertical="top" wrapText="1"/>
      <protection/>
    </xf>
    <xf numFmtId="1" fontId="36" fillId="0" borderId="1" xfId="127" applyNumberFormat="1" applyFont="1" applyFill="1" applyBorder="1" applyAlignment="1" applyProtection="1">
      <alignment horizontal="right" vertical="top"/>
      <protection/>
    </xf>
    <xf numFmtId="0" fontId="37" fillId="0" borderId="0" xfId="127" applyFont="1" applyFill="1" applyAlignment="1">
      <alignment/>
      <protection/>
    </xf>
    <xf numFmtId="185" fontId="36" fillId="0" borderId="1" xfId="127" applyNumberFormat="1" applyFont="1" applyFill="1" applyBorder="1" applyAlignment="1" applyProtection="1">
      <alignment horizontal="center" vertical="top" wrapText="1"/>
      <protection/>
    </xf>
    <xf numFmtId="185" fontId="36" fillId="0" borderId="1" xfId="127" applyNumberFormat="1" applyFont="1" applyFill="1" applyBorder="1" applyAlignment="1" applyProtection="1">
      <alignment horizontal="right" vertical="top" wrapText="1"/>
      <protection/>
    </xf>
    <xf numFmtId="1" fontId="36" fillId="0" borderId="1" xfId="127" applyNumberFormat="1" applyFont="1" applyFill="1" applyBorder="1" applyAlignment="1" applyProtection="1">
      <alignment horizontal="right" vertical="top" wrapText="1"/>
      <protection/>
    </xf>
    <xf numFmtId="191" fontId="36" fillId="0" borderId="1" xfId="127" applyNumberFormat="1" applyFont="1" applyFill="1" applyBorder="1" applyAlignment="1" applyProtection="1">
      <alignment vertical="top" wrapText="1"/>
      <protection/>
    </xf>
    <xf numFmtId="173" fontId="36" fillId="0" borderId="1" xfId="127" applyNumberFormat="1" applyFont="1" applyFill="1" applyBorder="1" applyAlignment="1" applyProtection="1">
      <alignment vertical="top" wrapText="1"/>
      <protection/>
    </xf>
    <xf numFmtId="0" fontId="37" fillId="0" borderId="0" xfId="127" applyFont="1" applyFill="1" applyAlignment="1">
      <alignment vertical="top"/>
      <protection/>
    </xf>
    <xf numFmtId="191" fontId="36" fillId="0" borderId="2" xfId="127" applyNumberFormat="1" applyFont="1" applyFill="1" applyBorder="1" applyAlignment="1" applyProtection="1">
      <alignment vertical="top"/>
      <protection/>
    </xf>
    <xf numFmtId="191" fontId="36" fillId="25" borderId="1" xfId="127" applyNumberFormat="1" applyFont="1" applyFill="1" applyBorder="1" applyAlignment="1" applyProtection="1">
      <alignment vertical="top"/>
      <protection locked="0"/>
    </xf>
    <xf numFmtId="173" fontId="36" fillId="0" borderId="1" xfId="127" applyNumberFormat="1" applyFont="1" applyFill="1" applyBorder="1" applyAlignment="1" applyProtection="1">
      <alignment horizontal="right" vertical="top" wrapText="1"/>
      <protection/>
    </xf>
    <xf numFmtId="173" fontId="36" fillId="0" borderId="17" xfId="127" applyNumberFormat="1" applyFont="1" applyFill="1" applyBorder="1" applyAlignment="1" applyProtection="1">
      <alignment horizontal="centerContinuous" wrapText="1"/>
      <protection/>
    </xf>
    <xf numFmtId="173" fontId="36" fillId="0" borderId="1" xfId="127" applyNumberFormat="1" applyFont="1" applyFill="1" applyBorder="1" applyAlignment="1" applyProtection="1">
      <alignment horizontal="centerContinuous" wrapText="1"/>
      <protection/>
    </xf>
    <xf numFmtId="176" fontId="36" fillId="0" borderId="1" xfId="127" applyNumberFormat="1" applyFont="1" applyFill="1" applyBorder="1" applyAlignment="1" applyProtection="1">
      <alignment horizontal="centerContinuous"/>
      <protection/>
    </xf>
    <xf numFmtId="173" fontId="38" fillId="0" borderId="1" xfId="127" applyNumberFormat="1" applyFont="1" applyFill="1" applyBorder="1" applyAlignment="1" applyProtection="1">
      <alignment vertical="center" wrapText="1"/>
      <protection/>
    </xf>
    <xf numFmtId="173" fontId="38" fillId="0" borderId="17" xfId="127" applyNumberFormat="1" applyFont="1" applyFill="1" applyBorder="1" applyAlignment="1" applyProtection="1">
      <alignment horizontal="center" vertical="center" wrapText="1"/>
      <protection/>
    </xf>
    <xf numFmtId="191" fontId="36" fillId="25" borderId="1" xfId="127" applyNumberFormat="1" applyFont="1" applyFill="1" applyBorder="1" applyAlignment="1" applyProtection="1">
      <alignment vertical="top"/>
      <protection locked="0"/>
    </xf>
    <xf numFmtId="191" fontId="36" fillId="25" borderId="1" xfId="127" applyNumberFormat="1" applyFont="1" applyFill="1" applyBorder="1" applyAlignment="1" applyProtection="1">
      <alignment vertical="top"/>
      <protection locked="0"/>
    </xf>
    <xf numFmtId="191" fontId="36" fillId="25" borderId="1" xfId="127" applyNumberFormat="1" applyFont="1" applyFill="1" applyBorder="1" applyAlignment="1" applyProtection="1">
      <alignment vertical="top"/>
      <protection locked="0"/>
    </xf>
    <xf numFmtId="191" fontId="36" fillId="25" borderId="1" xfId="127" applyNumberFormat="1" applyFont="1" applyFill="1" applyBorder="1" applyAlignment="1" applyProtection="1">
      <alignment vertical="top"/>
      <protection locked="0"/>
    </xf>
    <xf numFmtId="191" fontId="36" fillId="25" borderId="1" xfId="127" applyNumberFormat="1" applyFont="1" applyFill="1" applyBorder="1" applyAlignment="1" applyProtection="1">
      <alignment vertical="top"/>
      <protection locked="0"/>
    </xf>
    <xf numFmtId="191" fontId="36" fillId="25" borderId="1" xfId="127" applyNumberFormat="1" applyFont="1" applyFill="1" applyBorder="1" applyAlignment="1" applyProtection="1">
      <alignment vertical="top"/>
      <protection locked="0"/>
    </xf>
    <xf numFmtId="191" fontId="36" fillId="25" borderId="1" xfId="127" applyNumberFormat="1" applyFont="1" applyFill="1" applyBorder="1" applyAlignment="1" applyProtection="1">
      <alignment vertical="top"/>
      <protection locked="0"/>
    </xf>
    <xf numFmtId="191" fontId="36" fillId="25" borderId="1" xfId="127" applyNumberFormat="1" applyFont="1" applyFill="1" applyBorder="1" applyAlignment="1" applyProtection="1">
      <alignment vertical="top"/>
      <protection locked="0"/>
    </xf>
    <xf numFmtId="173" fontId="38" fillId="0" borderId="1" xfId="127" applyNumberFormat="1" applyFont="1" applyFill="1" applyBorder="1" applyAlignment="1" applyProtection="1">
      <alignment horizontal="center" vertical="center" wrapText="1"/>
      <protection/>
    </xf>
    <xf numFmtId="185" fontId="38" fillId="0" borderId="16" xfId="127" applyNumberFormat="1" applyFont="1" applyFill="1" applyBorder="1" applyAlignment="1" applyProtection="1">
      <alignment horizontal="center" vertical="center" wrapText="1"/>
      <protection/>
    </xf>
    <xf numFmtId="173" fontId="36" fillId="0" borderId="16" xfId="127" applyNumberFormat="1" applyFont="1" applyFill="1" applyBorder="1" applyAlignment="1" applyProtection="1">
      <alignment horizontal="centerContinuous" wrapText="1"/>
      <protection/>
    </xf>
    <xf numFmtId="0" fontId="36" fillId="25" borderId="16" xfId="127" applyNumberFormat="1" applyFont="1" applyFill="1" applyBorder="1" applyAlignment="1" applyProtection="1">
      <alignment vertical="center"/>
      <protection/>
    </xf>
    <xf numFmtId="191" fontId="36" fillId="25" borderId="1" xfId="127" applyNumberFormat="1" applyFont="1" applyFill="1" applyBorder="1" applyAlignment="1" applyProtection="1">
      <alignment vertical="top"/>
      <protection locked="0"/>
    </xf>
    <xf numFmtId="173" fontId="15" fillId="0" borderId="1" xfId="140" applyNumberFormat="1" applyFont="1" applyFill="1" applyBorder="1" applyAlignment="1" applyProtection="1">
      <alignment horizontal="left" vertical="top" wrapText="1"/>
      <protection/>
    </xf>
    <xf numFmtId="0" fontId="15" fillId="23" borderId="0" xfId="140" applyNumberFormat="1" applyBorder="1" applyProtection="1">
      <alignment/>
      <protection/>
    </xf>
    <xf numFmtId="173" fontId="41" fillId="26" borderId="18" xfId="140" applyNumberFormat="1" applyFont="1" applyFill="1" applyBorder="1" applyAlignment="1" applyProtection="1">
      <alignment horizontal="left" vertical="center" wrapText="1"/>
      <protection/>
    </xf>
    <xf numFmtId="1" fontId="15" fillId="23" borderId="19" xfId="140" applyNumberFormat="1" applyBorder="1" applyAlignment="1" applyProtection="1">
      <alignment horizontal="center" vertical="top"/>
      <protection/>
    </xf>
    <xf numFmtId="0" fontId="15" fillId="23" borderId="19" xfId="140" applyNumberFormat="1" applyBorder="1" applyAlignment="1" applyProtection="1">
      <alignment horizontal="center" vertical="top"/>
      <protection/>
    </xf>
    <xf numFmtId="7" fontId="15" fillId="23" borderId="19" xfId="140" applyNumberFormat="1" applyBorder="1" applyAlignment="1" applyProtection="1">
      <alignment horizontal="right"/>
      <protection/>
    </xf>
    <xf numFmtId="7" fontId="15" fillId="23" borderId="18" xfId="140" applyNumberFormat="1" applyBorder="1" applyAlignment="1" applyProtection="1">
      <alignment horizontal="right"/>
      <protection/>
    </xf>
    <xf numFmtId="173" fontId="38" fillId="26" borderId="18" xfId="140" applyNumberFormat="1" applyFont="1" applyFill="1" applyBorder="1" applyAlignment="1" applyProtection="1">
      <alignment horizontal="left" vertical="top" wrapText="1"/>
      <protection/>
    </xf>
    <xf numFmtId="1" fontId="15" fillId="23" borderId="18" xfId="140" applyNumberFormat="1" applyBorder="1" applyAlignment="1" applyProtection="1">
      <alignment horizontal="center" vertical="top"/>
      <protection/>
    </xf>
    <xf numFmtId="0" fontId="15" fillId="23" borderId="18" xfId="140" applyNumberFormat="1" applyBorder="1" applyAlignment="1" applyProtection="1">
      <alignment horizontal="center" vertical="top"/>
      <protection/>
    </xf>
    <xf numFmtId="173" fontId="15" fillId="0" borderId="1" xfId="140" applyNumberFormat="1" applyFont="1" applyFill="1" applyBorder="1" applyAlignment="1" applyProtection="1">
      <alignment horizontal="center" vertical="top" wrapText="1"/>
      <protection/>
    </xf>
    <xf numFmtId="0" fontId="15" fillId="0" borderId="1" xfId="140" applyNumberFormat="1" applyFont="1" applyFill="1" applyBorder="1" applyAlignment="1" applyProtection="1">
      <alignment horizontal="center" vertical="top" wrapText="1"/>
      <protection/>
    </xf>
    <xf numFmtId="0" fontId="36" fillId="0" borderId="0" xfId="140" applyFont="1" applyFill="1" applyBorder="1" applyAlignment="1">
      <alignment vertical="top" wrapText="1"/>
      <protection/>
    </xf>
    <xf numFmtId="0" fontId="15" fillId="0" borderId="0" xfId="140" applyFont="1" applyFill="1" applyBorder="1" applyAlignment="1">
      <alignment vertical="top" wrapText="1"/>
      <protection/>
    </xf>
    <xf numFmtId="7" fontId="15" fillId="23" borderId="0" xfId="140" applyNumberFormat="1" applyBorder="1" applyAlignment="1" applyProtection="1">
      <alignment horizontal="right"/>
      <protection/>
    </xf>
    <xf numFmtId="0" fontId="42" fillId="23" borderId="0" xfId="140" applyNumberFormat="1" applyFont="1" applyBorder="1" applyAlignment="1" applyProtection="1">
      <alignment vertical="top"/>
      <protection/>
    </xf>
    <xf numFmtId="0" fontId="15" fillId="23" borderId="0" xfId="140" applyNumberFormat="1" applyBorder="1" applyAlignment="1" applyProtection="1">
      <alignment horizontal="center"/>
      <protection/>
    </xf>
    <xf numFmtId="0" fontId="38" fillId="23" borderId="20" xfId="140" applyNumberFormat="1" applyFont="1" applyBorder="1" applyAlignment="1" applyProtection="1">
      <alignment horizontal="center" vertical="center"/>
      <protection/>
    </xf>
    <xf numFmtId="7" fontId="15" fillId="23" borderId="20" xfId="140" applyNumberFormat="1" applyBorder="1" applyAlignment="1" applyProtection="1">
      <alignment horizontal="right"/>
      <protection/>
    </xf>
    <xf numFmtId="0" fontId="38" fillId="0" borderId="21" xfId="140" applyNumberFormat="1" applyFont="1" applyFill="1" applyBorder="1" applyAlignment="1" applyProtection="1">
      <alignment vertical="top"/>
      <protection/>
    </xf>
    <xf numFmtId="0" fontId="38" fillId="0" borderId="18" xfId="140" applyNumberFormat="1" applyFont="1" applyFill="1" applyBorder="1" applyAlignment="1" applyProtection="1">
      <alignment vertical="top"/>
      <protection/>
    </xf>
    <xf numFmtId="185" fontId="15" fillId="0" borderId="1" xfId="140" applyNumberFormat="1" applyFont="1" applyFill="1" applyBorder="1" applyAlignment="1" applyProtection="1">
      <alignment horizontal="center" vertical="top" wrapText="1"/>
      <protection/>
    </xf>
    <xf numFmtId="205" fontId="15" fillId="0" borderId="1" xfId="140" applyNumberFormat="1" applyFont="1" applyFill="1" applyBorder="1" applyAlignment="1" applyProtection="1">
      <alignment horizontal="center" vertical="top"/>
      <protection/>
    </xf>
    <xf numFmtId="173" fontId="36" fillId="0" borderId="22" xfId="127" applyNumberFormat="1" applyFont="1" applyFill="1" applyBorder="1" applyAlignment="1" applyProtection="1">
      <alignment horizontal="center" vertical="top" wrapText="1"/>
      <protection/>
    </xf>
    <xf numFmtId="191" fontId="36" fillId="0" borderId="2" xfId="127" applyNumberFormat="1" applyFont="1" applyFill="1" applyBorder="1" applyAlignment="1" applyProtection="1">
      <alignment vertical="center"/>
      <protection/>
    </xf>
    <xf numFmtId="173" fontId="36" fillId="0" borderId="23" xfId="127" applyNumberFormat="1" applyFont="1" applyFill="1" applyBorder="1" applyAlignment="1" applyProtection="1">
      <alignment horizontal="center" vertical="center" wrapText="1"/>
      <protection/>
    </xf>
    <xf numFmtId="185" fontId="38" fillId="0" borderId="24" xfId="127" applyNumberFormat="1" applyFont="1" applyFill="1" applyBorder="1" applyAlignment="1" applyProtection="1">
      <alignment horizontal="center" vertical="center" wrapText="1"/>
      <protection/>
    </xf>
    <xf numFmtId="191" fontId="36" fillId="0" borderId="22" xfId="127" applyNumberFormat="1" applyFont="1" applyFill="1" applyBorder="1" applyAlignment="1" applyProtection="1">
      <alignment vertical="top"/>
      <protection/>
    </xf>
    <xf numFmtId="173" fontId="38" fillId="0" borderId="17" xfId="127" applyNumberFormat="1" applyFont="1" applyFill="1" applyBorder="1" applyAlignment="1" applyProtection="1">
      <alignment vertical="center" wrapText="1"/>
      <protection/>
    </xf>
    <xf numFmtId="0" fontId="36" fillId="25" borderId="17" xfId="127" applyNumberFormat="1" applyFont="1" applyFill="1" applyBorder="1" applyAlignment="1" applyProtection="1">
      <alignment vertical="center"/>
      <protection/>
    </xf>
    <xf numFmtId="176" fontId="36" fillId="0" borderId="17" xfId="127" applyNumberFormat="1" applyFont="1" applyFill="1" applyBorder="1" applyAlignment="1" applyProtection="1">
      <alignment horizontal="centerContinuous"/>
      <protection/>
    </xf>
    <xf numFmtId="176" fontId="36" fillId="0" borderId="25" xfId="127" applyNumberFormat="1" applyFont="1" applyFill="1" applyBorder="1" applyAlignment="1" applyProtection="1">
      <alignment horizontal="centerContinuous"/>
      <protection/>
    </xf>
    <xf numFmtId="185" fontId="38" fillId="0" borderId="25" xfId="127" applyNumberFormat="1" applyFont="1" applyFill="1" applyBorder="1" applyAlignment="1" applyProtection="1">
      <alignment horizontal="center" vertical="center" wrapText="1"/>
      <protection/>
    </xf>
    <xf numFmtId="185" fontId="38" fillId="0" borderId="1" xfId="127" applyNumberFormat="1" applyFont="1" applyFill="1" applyBorder="1" applyAlignment="1" applyProtection="1">
      <alignment horizontal="center" vertical="center" wrapText="1"/>
      <protection/>
    </xf>
    <xf numFmtId="176" fontId="36" fillId="0" borderId="0" xfId="127" applyNumberFormat="1" applyFont="1" applyFill="1" applyBorder="1" applyAlignment="1" applyProtection="1">
      <alignment horizontal="centerContinuous"/>
      <protection/>
    </xf>
    <xf numFmtId="0" fontId="36" fillId="0" borderId="22" xfId="127" applyNumberFormat="1" applyFont="1" applyFill="1" applyBorder="1" applyAlignment="1" applyProtection="1">
      <alignment horizontal="center" vertical="top" wrapText="1"/>
      <protection/>
    </xf>
    <xf numFmtId="1" fontId="36" fillId="0" borderId="22" xfId="127" applyNumberFormat="1" applyFont="1" applyFill="1" applyBorder="1" applyAlignment="1" applyProtection="1">
      <alignment horizontal="right" vertical="top"/>
      <protection/>
    </xf>
    <xf numFmtId="191" fontId="36" fillId="25" borderId="22" xfId="127" applyNumberFormat="1" applyFont="1" applyFill="1" applyBorder="1" applyAlignment="1" applyProtection="1">
      <alignment vertical="top"/>
      <protection locked="0"/>
    </xf>
    <xf numFmtId="191" fontId="36" fillId="25" borderId="1" xfId="127" applyNumberFormat="1" applyFont="1" applyFill="1" applyBorder="1" applyAlignment="1" applyProtection="1">
      <alignment vertical="top"/>
      <protection locked="0"/>
    </xf>
    <xf numFmtId="0" fontId="15" fillId="23" borderId="26" xfId="140" applyNumberFormat="1" applyBorder="1" applyAlignment="1" applyProtection="1">
      <alignment horizontal="right"/>
      <protection/>
    </xf>
    <xf numFmtId="0" fontId="42" fillId="23" borderId="27" xfId="140" applyNumberFormat="1" applyFont="1" applyBorder="1" applyAlignment="1" applyProtection="1">
      <alignment vertical="center"/>
      <protection/>
    </xf>
    <xf numFmtId="0" fontId="38" fillId="23" borderId="28" xfId="140" applyNumberFormat="1" applyFont="1" applyBorder="1" applyAlignment="1" applyProtection="1">
      <alignment horizontal="center" vertical="center"/>
      <protection/>
    </xf>
    <xf numFmtId="0" fontId="36" fillId="0" borderId="29" xfId="127" applyNumberFormat="1" applyFont="1" applyFill="1" applyBorder="1" applyAlignment="1" applyProtection="1">
      <alignment horizontal="centerContinuous" wrapText="1"/>
      <protection/>
    </xf>
    <xf numFmtId="0" fontId="36" fillId="25" borderId="30" xfId="127" applyNumberFormat="1" applyFont="1" applyFill="1" applyBorder="1" applyAlignment="1" applyProtection="1">
      <alignment horizontal="centerContinuous" wrapText="1"/>
      <protection/>
    </xf>
    <xf numFmtId="0" fontId="36" fillId="0" borderId="25" xfId="127" applyNumberFormat="1" applyFont="1" applyFill="1" applyBorder="1" applyAlignment="1" applyProtection="1">
      <alignment horizontal="center" wrapText="1"/>
      <protection/>
    </xf>
    <xf numFmtId="185" fontId="38" fillId="0" borderId="31" xfId="127" applyNumberFormat="1" applyFont="1" applyFill="1" applyBorder="1" applyAlignment="1" applyProtection="1">
      <alignment horizontal="center" vertical="center" wrapText="1"/>
      <protection/>
    </xf>
    <xf numFmtId="185" fontId="36" fillId="0" borderId="22" xfId="127" applyNumberFormat="1" applyFont="1" applyFill="1" applyBorder="1" applyAlignment="1" applyProtection="1">
      <alignment horizontal="right" vertical="top" wrapText="1"/>
      <protection/>
    </xf>
    <xf numFmtId="0" fontId="36" fillId="0" borderId="0" xfId="127" applyFont="1" applyFill="1">
      <alignment/>
      <protection/>
    </xf>
    <xf numFmtId="0" fontId="36" fillId="0" borderId="0" xfId="127" applyFont="1" applyFill="1" applyAlignment="1">
      <alignment wrapText="1"/>
      <protection/>
    </xf>
    <xf numFmtId="173" fontId="36" fillId="0" borderId="3" xfId="127" applyNumberFormat="1" applyFont="1" applyFill="1" applyBorder="1" applyAlignment="1" applyProtection="1">
      <alignment horizontal="center" vertical="center" wrapText="1"/>
      <protection/>
    </xf>
    <xf numFmtId="0" fontId="36" fillId="0" borderId="4" xfId="127" applyFont="1" applyFill="1" applyBorder="1">
      <alignment/>
      <protection/>
    </xf>
    <xf numFmtId="0" fontId="36" fillId="0" borderId="32" xfId="127" applyFont="1" applyFill="1" applyBorder="1" applyAlignment="1">
      <alignment wrapText="1"/>
      <protection/>
    </xf>
    <xf numFmtId="0" fontId="36" fillId="0" borderId="32" xfId="127" applyFont="1" applyFill="1" applyBorder="1">
      <alignment/>
      <protection/>
    </xf>
    <xf numFmtId="0" fontId="42" fillId="23" borderId="4" xfId="140" applyNumberFormat="1" applyFont="1" applyBorder="1" applyAlignment="1" applyProtection="1">
      <alignment vertical="center"/>
      <protection/>
    </xf>
    <xf numFmtId="1" fontId="45" fillId="23" borderId="32" xfId="140" applyNumberFormat="1" applyFont="1" applyBorder="1" applyAlignment="1" applyProtection="1">
      <alignment horizontal="left" vertical="center" wrapText="1"/>
      <protection/>
    </xf>
    <xf numFmtId="1" fontId="40" fillId="23" borderId="32" xfId="140" applyNumberFormat="1" applyFont="1" applyBorder="1" applyAlignment="1" applyProtection="1">
      <alignment horizontal="left" vertical="center" wrapText="1"/>
      <protection/>
    </xf>
    <xf numFmtId="173" fontId="36" fillId="0" borderId="32" xfId="127" applyNumberFormat="1" applyFont="1" applyFill="1" applyBorder="1" applyAlignment="1" applyProtection="1">
      <alignment horizontal="center" vertical="center" wrapText="1"/>
      <protection/>
    </xf>
    <xf numFmtId="1" fontId="40" fillId="23" borderId="33" xfId="140" applyNumberFormat="1" applyFont="1" applyBorder="1" applyAlignment="1" applyProtection="1">
      <alignment horizontal="left" vertical="center" wrapText="1"/>
      <protection/>
    </xf>
    <xf numFmtId="0" fontId="36" fillId="0" borderId="34" xfId="127" applyFont="1" applyFill="1" applyBorder="1">
      <alignment/>
      <protection/>
    </xf>
    <xf numFmtId="0" fontId="36" fillId="0" borderId="35" xfId="127" applyFont="1" applyFill="1" applyBorder="1" applyAlignment="1">
      <alignment wrapText="1"/>
      <protection/>
    </xf>
    <xf numFmtId="0" fontId="36" fillId="0" borderId="35" xfId="127" applyFont="1" applyFill="1" applyBorder="1">
      <alignment/>
      <protection/>
    </xf>
    <xf numFmtId="0" fontId="46" fillId="0" borderId="0" xfId="127" applyFont="1" applyFill="1">
      <alignment/>
      <protection/>
    </xf>
    <xf numFmtId="0" fontId="46" fillId="0" borderId="31" xfId="127" applyFont="1" applyFill="1" applyBorder="1">
      <alignment/>
      <protection/>
    </xf>
    <xf numFmtId="185" fontId="38" fillId="0" borderId="22" xfId="127" applyNumberFormat="1" applyFont="1" applyFill="1" applyBorder="1" applyAlignment="1" applyProtection="1">
      <alignment horizontal="center" vertical="center" wrapText="1"/>
      <protection/>
    </xf>
    <xf numFmtId="176" fontId="36" fillId="0" borderId="22" xfId="127" applyNumberFormat="1" applyFont="1" applyFill="1" applyBorder="1" applyAlignment="1" applyProtection="1">
      <alignment horizontal="centerContinuous"/>
      <protection/>
    </xf>
    <xf numFmtId="191" fontId="36" fillId="0" borderId="24" xfId="127" applyNumberFormat="1" applyFont="1" applyFill="1" applyBorder="1" applyAlignment="1" applyProtection="1">
      <alignment vertical="top"/>
      <protection/>
    </xf>
    <xf numFmtId="0" fontId="36" fillId="0" borderId="15" xfId="127" applyNumberFormat="1" applyFont="1" applyFill="1" applyBorder="1" applyAlignment="1" applyProtection="1">
      <alignment horizontal="centerContinuous" wrapText="1"/>
      <protection/>
    </xf>
    <xf numFmtId="0" fontId="36" fillId="25" borderId="15" xfId="127" applyNumberFormat="1" applyFont="1" applyFill="1" applyBorder="1" applyAlignment="1" applyProtection="1">
      <alignment horizontal="centerContinuous" wrapText="1"/>
      <protection/>
    </xf>
    <xf numFmtId="0" fontId="51" fillId="0" borderId="0" xfId="164" applyFont="1" applyAlignment="1">
      <alignment vertical="top"/>
      <protection/>
    </xf>
    <xf numFmtId="185" fontId="15" fillId="0" borderId="1" xfId="171" applyNumberFormat="1" applyFont="1" applyFill="1" applyBorder="1" applyAlignment="1" applyProtection="1">
      <alignment horizontal="center" vertical="top" wrapText="1"/>
      <protection/>
    </xf>
    <xf numFmtId="0" fontId="15" fillId="0" borderId="1" xfId="171" applyNumberFormat="1" applyFont="1" applyFill="1" applyBorder="1" applyAlignment="1" applyProtection="1">
      <alignment horizontal="center" vertical="top" wrapText="1"/>
      <protection/>
    </xf>
    <xf numFmtId="0" fontId="15" fillId="0" borderId="1" xfId="172" applyNumberFormat="1" applyFont="1" applyFill="1" applyBorder="1" applyAlignment="1" applyProtection="1">
      <alignment horizontal="center" vertical="top" wrapText="1"/>
      <protection/>
    </xf>
    <xf numFmtId="173" fontId="15" fillId="0" borderId="1" xfId="171" applyNumberFormat="1" applyFont="1" applyFill="1" applyBorder="1" applyAlignment="1" applyProtection="1">
      <alignment horizontal="left" vertical="top" wrapText="1"/>
      <protection/>
    </xf>
    <xf numFmtId="185" fontId="15" fillId="0" borderId="1" xfId="172" applyNumberFormat="1" applyFont="1" applyFill="1" applyBorder="1" applyAlignment="1" applyProtection="1">
      <alignment horizontal="right" vertical="top" wrapText="1"/>
      <protection/>
    </xf>
    <xf numFmtId="173" fontId="15" fillId="0" borderId="1" xfId="172" applyNumberFormat="1" applyFont="1" applyFill="1" applyBorder="1" applyAlignment="1" applyProtection="1">
      <alignment horizontal="center" vertical="top" wrapText="1"/>
      <protection/>
    </xf>
    <xf numFmtId="173" fontId="15" fillId="0" borderId="1" xfId="172" applyNumberFormat="1" applyFont="1" applyFill="1" applyBorder="1" applyAlignment="1" applyProtection="1">
      <alignment horizontal="left" vertical="top" wrapText="1"/>
      <protection/>
    </xf>
    <xf numFmtId="173" fontId="15" fillId="0" borderId="17" xfId="171" applyNumberFormat="1" applyFont="1" applyFill="1" applyBorder="1" applyAlignment="1" applyProtection="1">
      <alignment horizontal="center" vertical="top" wrapText="1"/>
      <protection/>
    </xf>
    <xf numFmtId="0" fontId="15" fillId="0" borderId="0" xfId="166" applyFont="1" applyAlignment="1">
      <alignment horizontal="left" vertical="top"/>
      <protection/>
    </xf>
    <xf numFmtId="185" fontId="36" fillId="0" borderId="2" xfId="127" applyNumberFormat="1" applyFont="1" applyFill="1" applyBorder="1" applyAlignment="1" applyProtection="1">
      <alignment horizontal="right" vertical="top" wrapText="1"/>
      <protection/>
    </xf>
    <xf numFmtId="173" fontId="36" fillId="0" borderId="2" xfId="127" applyNumberFormat="1" applyFont="1" applyFill="1" applyBorder="1" applyAlignment="1" applyProtection="1">
      <alignment horizontal="left" vertical="top" wrapText="1"/>
      <protection/>
    </xf>
    <xf numFmtId="173" fontId="36" fillId="0" borderId="2" xfId="127" applyNumberFormat="1" applyFont="1" applyFill="1" applyBorder="1" applyAlignment="1" applyProtection="1">
      <alignment horizontal="center" vertical="top" wrapText="1"/>
      <protection/>
    </xf>
    <xf numFmtId="0" fontId="36" fillId="0" borderId="2" xfId="127" applyNumberFormat="1" applyFont="1" applyFill="1" applyBorder="1" applyAlignment="1" applyProtection="1">
      <alignment horizontal="center" vertical="top" wrapText="1"/>
      <protection/>
    </xf>
    <xf numFmtId="1" fontId="36" fillId="0" borderId="2" xfId="127" applyNumberFormat="1" applyFont="1" applyFill="1" applyBorder="1" applyAlignment="1" applyProtection="1">
      <alignment horizontal="right" vertical="top" wrapText="1"/>
      <protection/>
    </xf>
    <xf numFmtId="185" fontId="36" fillId="0" borderId="2" xfId="127" applyNumberFormat="1" applyFont="1" applyFill="1" applyBorder="1" applyAlignment="1" applyProtection="1">
      <alignment horizontal="center" vertical="top" wrapText="1"/>
      <protection/>
    </xf>
    <xf numFmtId="1" fontId="36" fillId="0" borderId="2" xfId="127" applyNumberFormat="1" applyFont="1" applyFill="1" applyBorder="1" applyAlignment="1" applyProtection="1">
      <alignment horizontal="right" vertical="top"/>
      <protection/>
    </xf>
    <xf numFmtId="191" fontId="36" fillId="0" borderId="33" xfId="127" applyNumberFormat="1" applyFont="1" applyFill="1" applyBorder="1">
      <alignment/>
      <protection/>
    </xf>
    <xf numFmtId="0" fontId="48" fillId="0" borderId="0" xfId="127" applyFont="1" applyFill="1" applyAlignment="1">
      <alignment vertical="center"/>
      <protection/>
    </xf>
    <xf numFmtId="4" fontId="48" fillId="0" borderId="1" xfId="127" applyNumberFormat="1" applyFont="1" applyFill="1" applyBorder="1" applyAlignment="1" applyProtection="1">
      <alignment horizontal="left" vertical="center"/>
      <protection/>
    </xf>
    <xf numFmtId="1" fontId="36" fillId="0" borderId="36" xfId="127" applyNumberFormat="1" applyFont="1" applyFill="1" applyBorder="1">
      <alignment/>
      <protection/>
    </xf>
    <xf numFmtId="4" fontId="48" fillId="0" borderId="1" xfId="127" applyNumberFormat="1" applyFont="1" applyFill="1" applyBorder="1" applyAlignment="1" applyProtection="1">
      <alignment horizontal="left" vertical="top" wrapText="1"/>
      <protection/>
    </xf>
    <xf numFmtId="4" fontId="36" fillId="0" borderId="1" xfId="127" applyNumberFormat="1" applyFont="1" applyFill="1" applyBorder="1" applyAlignment="1" applyProtection="1">
      <alignment horizontal="center" vertical="top"/>
      <protection/>
    </xf>
    <xf numFmtId="0" fontId="36" fillId="0" borderId="0" xfId="127" applyNumberFormat="1" applyFont="1" applyFill="1" applyBorder="1" applyAlignment="1" applyProtection="1">
      <alignment horizontal="center" vertical="top" wrapText="1"/>
      <protection/>
    </xf>
    <xf numFmtId="191" fontId="36" fillId="25" borderId="1" xfId="127" applyNumberFormat="1" applyFont="1" applyFill="1" applyBorder="1" applyAlignment="1" applyProtection="1">
      <alignment vertical="top"/>
      <protection locked="0"/>
    </xf>
    <xf numFmtId="191" fontId="36" fillId="25" borderId="1" xfId="127" applyNumberFormat="1" applyFont="1" applyFill="1" applyBorder="1" applyAlignment="1" applyProtection="1">
      <alignment vertical="top"/>
      <protection/>
    </xf>
    <xf numFmtId="191" fontId="36" fillId="25" borderId="1" xfId="127" applyNumberFormat="1" applyFont="1" applyFill="1" applyBorder="1" applyAlignment="1" applyProtection="1">
      <alignment vertical="top"/>
      <protection locked="0"/>
    </xf>
    <xf numFmtId="0" fontId="36" fillId="25" borderId="1" xfId="127" applyNumberFormat="1" applyFont="1" applyFill="1" applyBorder="1" applyAlignment="1" applyProtection="1">
      <alignment vertical="center"/>
      <protection/>
    </xf>
    <xf numFmtId="0" fontId="15" fillId="0" borderId="1" xfId="172" applyNumberFormat="1" applyFont="1" applyFill="1" applyBorder="1" applyAlignment="1" applyProtection="1">
      <alignment horizontal="right" vertical="top" wrapText="1"/>
      <protection/>
    </xf>
    <xf numFmtId="0" fontId="51" fillId="0" borderId="0" xfId="164" applyFont="1" applyAlignment="1">
      <alignment vertical="top" wrapText="1"/>
      <protection/>
    </xf>
    <xf numFmtId="0" fontId="37" fillId="0" borderId="0" xfId="127" applyFont="1" applyFill="1" applyProtection="1">
      <alignment/>
      <protection/>
    </xf>
    <xf numFmtId="0" fontId="48" fillId="0" borderId="0" xfId="127" applyFont="1" applyFill="1" applyAlignment="1" applyProtection="1">
      <alignment vertical="center"/>
      <protection/>
    </xf>
    <xf numFmtId="0" fontId="37" fillId="0" borderId="0" xfId="127" applyFont="1" applyFill="1" applyAlignment="1" applyProtection="1">
      <alignment/>
      <protection/>
    </xf>
    <xf numFmtId="0" fontId="37" fillId="0" borderId="0" xfId="127" applyFont="1" applyFill="1" applyAlignment="1" applyProtection="1">
      <alignment vertical="top"/>
      <protection/>
    </xf>
    <xf numFmtId="191" fontId="36" fillId="25" borderId="2" xfId="127" applyNumberFormat="1" applyFont="1" applyFill="1" applyBorder="1" applyAlignment="1" applyProtection="1">
      <alignment vertical="top"/>
      <protection/>
    </xf>
    <xf numFmtId="0" fontId="37" fillId="0" borderId="0" xfId="127" applyFont="1" applyFill="1" applyAlignment="1" applyProtection="1">
      <alignment wrapText="1"/>
      <protection/>
    </xf>
    <xf numFmtId="0" fontId="37" fillId="25" borderId="0" xfId="127" applyFont="1" applyFill="1" applyProtection="1">
      <alignment/>
      <protection/>
    </xf>
    <xf numFmtId="0" fontId="37" fillId="0" borderId="27" xfId="127" applyFont="1" applyFill="1" applyBorder="1" applyProtection="1">
      <alignment/>
      <protection/>
    </xf>
    <xf numFmtId="0" fontId="45" fillId="0" borderId="13" xfId="127" applyFont="1" applyFill="1" applyBorder="1" applyAlignment="1" applyProtection="1">
      <alignment horizontal="left" vertical="center" wrapText="1"/>
      <protection/>
    </xf>
    <xf numFmtId="0" fontId="37" fillId="0" borderId="13" xfId="127" applyFont="1" applyFill="1" applyBorder="1" applyProtection="1">
      <alignment/>
      <protection/>
    </xf>
    <xf numFmtId="0" fontId="37" fillId="25" borderId="13" xfId="127" applyFont="1" applyFill="1" applyBorder="1" applyProtection="1">
      <alignment/>
      <protection/>
    </xf>
    <xf numFmtId="0" fontId="37" fillId="0" borderId="26" xfId="127" applyFont="1" applyFill="1" applyBorder="1" applyProtection="1">
      <alignment/>
      <protection/>
    </xf>
    <xf numFmtId="0" fontId="37" fillId="0" borderId="32" xfId="127" applyFont="1" applyFill="1" applyBorder="1" applyProtection="1">
      <alignment/>
      <protection/>
    </xf>
    <xf numFmtId="0" fontId="37" fillId="25" borderId="32" xfId="127" applyFont="1" applyFill="1" applyBorder="1" applyProtection="1">
      <alignment/>
      <protection/>
    </xf>
    <xf numFmtId="0" fontId="37" fillId="0" borderId="33" xfId="127" applyFont="1" applyFill="1" applyBorder="1" applyProtection="1">
      <alignment/>
      <protection/>
    </xf>
    <xf numFmtId="0" fontId="45" fillId="0" borderId="3" xfId="127" applyFont="1" applyFill="1" applyBorder="1" applyAlignment="1" applyProtection="1">
      <alignment horizontal="center" vertical="center"/>
      <protection/>
    </xf>
    <xf numFmtId="191" fontId="36" fillId="0" borderId="33" xfId="127" applyNumberFormat="1" applyFont="1" applyFill="1" applyBorder="1" applyProtection="1">
      <alignment/>
      <protection/>
    </xf>
    <xf numFmtId="0" fontId="36" fillId="0" borderId="32" xfId="127" applyFont="1" applyFill="1" applyBorder="1" applyAlignment="1" applyProtection="1">
      <alignment wrapText="1"/>
      <protection/>
    </xf>
    <xf numFmtId="0" fontId="36" fillId="0" borderId="32" xfId="127" applyFont="1" applyFill="1" applyBorder="1" applyProtection="1">
      <alignment/>
      <protection/>
    </xf>
    <xf numFmtId="0" fontId="36" fillId="25" borderId="32" xfId="127" applyFont="1" applyFill="1" applyBorder="1" applyProtection="1">
      <alignment/>
      <protection/>
    </xf>
    <xf numFmtId="0" fontId="36" fillId="0" borderId="33" xfId="127" applyFont="1" applyFill="1" applyBorder="1" applyProtection="1">
      <alignment/>
      <protection/>
    </xf>
    <xf numFmtId="0" fontId="45" fillId="0" borderId="4" xfId="127" applyFont="1" applyFill="1" applyBorder="1" applyAlignment="1" applyProtection="1">
      <alignment horizontal="center" vertical="center"/>
      <protection/>
    </xf>
    <xf numFmtId="0" fontId="36" fillId="0" borderId="37" xfId="127" applyFont="1" applyFill="1" applyBorder="1" applyProtection="1">
      <alignment/>
      <protection/>
    </xf>
    <xf numFmtId="0" fontId="36" fillId="0" borderId="0" xfId="127" applyFont="1" applyFill="1" applyAlignment="1" applyProtection="1">
      <alignment wrapText="1"/>
      <protection/>
    </xf>
    <xf numFmtId="0" fontId="36" fillId="0" borderId="0" xfId="127" applyFont="1" applyFill="1" applyProtection="1">
      <alignment/>
      <protection/>
    </xf>
    <xf numFmtId="0" fontId="36" fillId="25" borderId="0" xfId="127" applyFont="1" applyFill="1" applyProtection="1">
      <alignment/>
      <protection/>
    </xf>
    <xf numFmtId="0" fontId="36" fillId="0" borderId="38" xfId="127" applyFont="1" applyFill="1" applyBorder="1" applyProtection="1">
      <alignment/>
      <protection/>
    </xf>
    <xf numFmtId="0" fontId="36" fillId="25" borderId="1" xfId="127" applyNumberFormat="1" applyFont="1" applyFill="1" applyBorder="1" applyAlignment="1" applyProtection="1">
      <alignment vertical="center"/>
      <protection locked="0"/>
    </xf>
    <xf numFmtId="4" fontId="36" fillId="27" borderId="1" xfId="127" applyNumberFormat="1" applyFont="1" applyFill="1" applyBorder="1" applyAlignment="1" applyProtection="1">
      <alignment horizontal="center" vertical="top"/>
      <protection/>
    </xf>
    <xf numFmtId="0" fontId="0" fillId="27" borderId="0" xfId="0" applyFont="1" applyFill="1" applyAlignment="1" applyProtection="1">
      <alignment vertical="center"/>
      <protection/>
    </xf>
    <xf numFmtId="191" fontId="15" fillId="28" borderId="0" xfId="0" applyNumberFormat="1" applyFont="1" applyFill="1" applyBorder="1" applyAlignment="1" applyProtection="1">
      <alignment vertical="center"/>
      <protection/>
    </xf>
    <xf numFmtId="173" fontId="15" fillId="28" borderId="0" xfId="0" applyNumberFormat="1" applyFont="1" applyFill="1" applyBorder="1" applyAlignment="1" applyProtection="1">
      <alignment horizontal="center" vertical="center"/>
      <protection/>
    </xf>
    <xf numFmtId="0" fontId="0" fillId="27" borderId="0" xfId="0" applyFont="1" applyFill="1" applyAlignment="1" applyProtection="1">
      <alignment horizontal="center" vertical="center"/>
      <protection/>
    </xf>
    <xf numFmtId="0" fontId="37" fillId="27" borderId="0" xfId="127" applyFont="1" applyFill="1" applyAlignment="1">
      <alignment/>
      <protection/>
    </xf>
    <xf numFmtId="191" fontId="36" fillId="0" borderId="1" xfId="127" applyNumberFormat="1" applyFont="1" applyFill="1" applyBorder="1" applyAlignment="1" applyProtection="1">
      <alignment vertical="top"/>
      <protection locked="0"/>
    </xf>
    <xf numFmtId="4" fontId="36" fillId="27" borderId="1" xfId="127" applyNumberFormat="1" applyFont="1" applyFill="1" applyBorder="1" applyAlignment="1" applyProtection="1">
      <alignment horizontal="center" vertical="top" wrapText="1"/>
      <protection/>
    </xf>
    <xf numFmtId="0" fontId="37" fillId="27" borderId="0" xfId="127" applyFont="1" applyFill="1">
      <alignment/>
      <protection/>
    </xf>
    <xf numFmtId="1" fontId="51" fillId="25" borderId="1" xfId="127" applyNumberFormat="1" applyFont="1" applyFill="1" applyBorder="1" applyAlignment="1" applyProtection="1">
      <alignment vertical="top" wrapText="1"/>
      <protection/>
    </xf>
    <xf numFmtId="1" fontId="36" fillId="25" borderId="1" xfId="127" applyNumberFormat="1" applyFont="1" applyFill="1" applyBorder="1" applyAlignment="1" applyProtection="1">
      <alignment horizontal="right" vertical="top"/>
      <protection/>
    </xf>
    <xf numFmtId="170" fontId="36" fillId="25" borderId="13" xfId="104" applyFont="1" applyFill="1" applyBorder="1" applyAlignment="1">
      <alignment/>
    </xf>
    <xf numFmtId="170" fontId="0" fillId="0" borderId="26" xfId="104" applyFont="1" applyBorder="1" applyAlignment="1">
      <alignment/>
    </xf>
    <xf numFmtId="0" fontId="38" fillId="0" borderId="32" xfId="127" applyFont="1" applyFill="1" applyBorder="1" applyAlignment="1">
      <alignment horizontal="left" vertical="center"/>
      <protection/>
    </xf>
    <xf numFmtId="0" fontId="38" fillId="0" borderId="33" xfId="127" applyFont="1" applyFill="1" applyBorder="1" applyAlignment="1">
      <alignment horizontal="left" vertical="center"/>
      <protection/>
    </xf>
    <xf numFmtId="0" fontId="38" fillId="0" borderId="35" xfId="127" applyFont="1" applyFill="1" applyBorder="1" applyAlignment="1">
      <alignment horizontal="left" vertical="center"/>
      <protection/>
    </xf>
    <xf numFmtId="1" fontId="40" fillId="23" borderId="39" xfId="140" applyNumberFormat="1" applyFont="1" applyBorder="1" applyAlignment="1" applyProtection="1">
      <alignment horizontal="left" vertical="center" wrapText="1"/>
      <protection/>
    </xf>
    <xf numFmtId="0" fontId="15" fillId="23" borderId="35" xfId="140" applyNumberFormat="1" applyFont="1" applyBorder="1" applyAlignment="1" applyProtection="1">
      <alignment vertical="center" wrapText="1"/>
      <protection/>
    </xf>
    <xf numFmtId="0" fontId="15" fillId="23" borderId="40" xfId="140" applyNumberFormat="1" applyFont="1" applyBorder="1" applyAlignment="1" applyProtection="1">
      <alignment vertical="center" wrapText="1"/>
      <protection/>
    </xf>
    <xf numFmtId="173" fontId="45" fillId="0" borderId="4" xfId="127" applyNumberFormat="1" applyFont="1" applyFill="1" applyBorder="1" applyAlignment="1" applyProtection="1">
      <alignment horizontal="left" vertical="center" wrapText="1"/>
      <protection/>
    </xf>
    <xf numFmtId="173" fontId="45" fillId="0" borderId="32" xfId="127" applyNumberFormat="1" applyFont="1" applyFill="1" applyBorder="1" applyAlignment="1" applyProtection="1">
      <alignment horizontal="left" vertical="center" wrapText="1"/>
      <protection/>
    </xf>
    <xf numFmtId="173" fontId="45" fillId="0" borderId="33" xfId="127" applyNumberFormat="1" applyFont="1" applyFill="1" applyBorder="1" applyAlignment="1" applyProtection="1">
      <alignment horizontal="left" vertical="center" wrapText="1"/>
      <protection/>
    </xf>
    <xf numFmtId="0" fontId="37" fillId="0" borderId="0" xfId="127" applyFont="1" applyFill="1" applyBorder="1" applyAlignment="1" applyProtection="1">
      <alignment horizontal="center" vertical="top"/>
      <protection/>
    </xf>
    <xf numFmtId="173" fontId="39" fillId="0" borderId="41" xfId="127" applyNumberFormat="1" applyFont="1" applyFill="1" applyBorder="1" applyAlignment="1" applyProtection="1">
      <alignment horizontal="left" vertical="center" wrapText="1"/>
      <protection/>
    </xf>
    <xf numFmtId="173" fontId="39" fillId="0" borderId="42" xfId="127" applyNumberFormat="1" applyFont="1" applyFill="1" applyBorder="1" applyAlignment="1" applyProtection="1">
      <alignment horizontal="left" vertical="center" wrapText="1"/>
      <protection/>
    </xf>
    <xf numFmtId="173" fontId="39" fillId="0" borderId="43" xfId="127" applyNumberFormat="1" applyFont="1" applyFill="1" applyBorder="1" applyAlignment="1" applyProtection="1">
      <alignment horizontal="left" vertical="center" wrapText="1"/>
      <protection/>
    </xf>
    <xf numFmtId="173" fontId="39" fillId="0" borderId="44" xfId="127" applyNumberFormat="1" applyFont="1" applyFill="1" applyBorder="1" applyAlignment="1" applyProtection="1">
      <alignment horizontal="left" vertical="center" wrapText="1"/>
      <protection/>
    </xf>
    <xf numFmtId="173" fontId="38" fillId="0" borderId="29" xfId="127" applyNumberFormat="1" applyFont="1" applyFill="1" applyBorder="1" applyAlignment="1" applyProtection="1">
      <alignment horizontal="left" vertical="center" wrapText="1"/>
      <protection/>
    </xf>
    <xf numFmtId="173" fontId="38" fillId="0" borderId="30" xfId="127" applyNumberFormat="1" applyFont="1" applyFill="1" applyBorder="1" applyAlignment="1" applyProtection="1">
      <alignment horizontal="left" vertical="center" wrapText="1"/>
      <protection/>
    </xf>
    <xf numFmtId="0" fontId="44" fillId="0" borderId="41" xfId="127" applyNumberFormat="1" applyFont="1" applyFill="1" applyBorder="1" applyAlignment="1" applyProtection="1">
      <alignment horizontal="left" vertical="center" wrapText="1"/>
      <protection/>
    </xf>
    <xf numFmtId="0" fontId="43" fillId="0" borderId="42" xfId="127" applyNumberFormat="1" applyFont="1" applyFill="1" applyBorder="1" applyAlignment="1" applyProtection="1">
      <alignment horizontal="left" vertical="center" wrapText="1"/>
      <protection/>
    </xf>
    <xf numFmtId="0" fontId="44" fillId="0" borderId="4" xfId="127" applyNumberFormat="1" applyFont="1" applyFill="1" applyBorder="1" applyAlignment="1" applyProtection="1">
      <alignment horizontal="left" vertical="center" wrapText="1"/>
      <protection/>
    </xf>
    <xf numFmtId="0" fontId="43" fillId="0" borderId="32" xfId="127" applyNumberFormat="1" applyFont="1" applyFill="1" applyBorder="1" applyAlignment="1" applyProtection="1">
      <alignment horizontal="left" vertical="center" wrapText="1"/>
      <protection/>
    </xf>
    <xf numFmtId="1" fontId="40" fillId="23" borderId="28" xfId="140" applyNumberFormat="1" applyFont="1" applyBorder="1" applyAlignment="1" applyProtection="1">
      <alignment horizontal="left" vertical="center" wrapText="1"/>
      <protection/>
    </xf>
    <xf numFmtId="1" fontId="40" fillId="23" borderId="45" xfId="140" applyNumberFormat="1" applyFont="1" applyBorder="1" applyAlignment="1" applyProtection="1">
      <alignment horizontal="left" vertical="center" wrapText="1"/>
      <protection/>
    </xf>
    <xf numFmtId="1" fontId="40" fillId="23" borderId="46" xfId="140" applyNumberFormat="1" applyFont="1" applyBorder="1" applyAlignment="1" applyProtection="1">
      <alignment horizontal="left" vertical="center" wrapText="1"/>
      <protection/>
    </xf>
    <xf numFmtId="173" fontId="39" fillId="0" borderId="47" xfId="127" applyNumberFormat="1" applyFont="1" applyFill="1" applyBorder="1" applyAlignment="1" applyProtection="1">
      <alignment horizontal="left" vertical="center" wrapText="1"/>
      <protection/>
    </xf>
    <xf numFmtId="173" fontId="39" fillId="0" borderId="48" xfId="127" applyNumberFormat="1" applyFont="1" applyFill="1" applyBorder="1" applyAlignment="1" applyProtection="1">
      <alignment horizontal="left" vertical="center" wrapText="1"/>
      <protection/>
    </xf>
    <xf numFmtId="0" fontId="36" fillId="0" borderId="31" xfId="127" applyFont="1" applyFill="1" applyBorder="1" applyAlignment="1" applyProtection="1">
      <alignment horizontal="center" vertical="top"/>
      <protection/>
    </xf>
    <xf numFmtId="0" fontId="37" fillId="0" borderId="17" xfId="127" applyFont="1" applyFill="1" applyBorder="1" applyAlignment="1" applyProtection="1">
      <alignment horizontal="center" vertical="top"/>
      <protection/>
    </xf>
    <xf numFmtId="0" fontId="47" fillId="0" borderId="49" xfId="127" applyFont="1" applyFill="1" applyBorder="1" applyAlignment="1" applyProtection="1">
      <alignment horizontal="center" vertical="top"/>
      <protection/>
    </xf>
    <xf numFmtId="0" fontId="37" fillId="0" borderId="50" xfId="127" applyFont="1" applyFill="1" applyBorder="1" applyAlignment="1" applyProtection="1">
      <alignment horizontal="center" vertical="top"/>
      <protection/>
    </xf>
    <xf numFmtId="0" fontId="37" fillId="0" borderId="51" xfId="127" applyFont="1" applyFill="1" applyBorder="1" applyAlignment="1" applyProtection="1">
      <alignment horizontal="center" vertical="top"/>
      <protection/>
    </xf>
    <xf numFmtId="0" fontId="38" fillId="0" borderId="31" xfId="127" applyFont="1" applyFill="1" applyBorder="1" applyAlignment="1" applyProtection="1">
      <alignment horizontal="center" vertical="top"/>
      <protection/>
    </xf>
  </cellXfs>
  <cellStyles count="1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igLine 2" xfId="41"/>
    <cellStyle name="BigLine 2 2" xfId="42"/>
    <cellStyle name="Blank" xfId="43"/>
    <cellStyle name="Blank 2" xfId="44"/>
    <cellStyle name="Blank 3" xfId="45"/>
    <cellStyle name="Blank 3 2" xfId="46"/>
    <cellStyle name="BLine" xfId="47"/>
    <cellStyle name="BLine 2" xfId="48"/>
    <cellStyle name="BLine 2 2" xfId="49"/>
    <cellStyle name="C2" xfId="50"/>
    <cellStyle name="C2 2" xfId="51"/>
    <cellStyle name="C2 3" xfId="52"/>
    <cellStyle name="C2 3 2" xfId="53"/>
    <cellStyle name="C2Sctn" xfId="54"/>
    <cellStyle name="C2Sctn 2" xfId="55"/>
    <cellStyle name="C2Sctn 2 2" xfId="56"/>
    <cellStyle name="C3" xfId="57"/>
    <cellStyle name="C3 2" xfId="58"/>
    <cellStyle name="C3 3" xfId="59"/>
    <cellStyle name="C3 3 2" xfId="60"/>
    <cellStyle name="C3Rem" xfId="61"/>
    <cellStyle name="C3Rem 2" xfId="62"/>
    <cellStyle name="C3Rem 3" xfId="63"/>
    <cellStyle name="C3Rem 3 2" xfId="64"/>
    <cellStyle name="C3Sctn" xfId="65"/>
    <cellStyle name="C3Sctn 2" xfId="66"/>
    <cellStyle name="C3Sctn 2 2" xfId="67"/>
    <cellStyle name="C4" xfId="68"/>
    <cellStyle name="C4 2" xfId="69"/>
    <cellStyle name="C4 3" xfId="70"/>
    <cellStyle name="C4 3 2" xfId="71"/>
    <cellStyle name="C5" xfId="72"/>
    <cellStyle name="C5 2" xfId="73"/>
    <cellStyle name="C5 3" xfId="74"/>
    <cellStyle name="C5 3 2" xfId="75"/>
    <cellStyle name="C6" xfId="76"/>
    <cellStyle name="C6 2" xfId="77"/>
    <cellStyle name="C6 3" xfId="78"/>
    <cellStyle name="C6 3 2" xfId="79"/>
    <cellStyle name="C7" xfId="80"/>
    <cellStyle name="C7 2" xfId="81"/>
    <cellStyle name="C7 3" xfId="82"/>
    <cellStyle name="C7 3 2" xfId="83"/>
    <cellStyle name="C7Create" xfId="84"/>
    <cellStyle name="C7Create 2" xfId="85"/>
    <cellStyle name="C7Create 3" xfId="86"/>
    <cellStyle name="C7Create 3 2" xfId="87"/>
    <cellStyle name="C8" xfId="88"/>
    <cellStyle name="C8 2" xfId="89"/>
    <cellStyle name="C8 3" xfId="90"/>
    <cellStyle name="C8 3 2" xfId="91"/>
    <cellStyle name="C8Sctn" xfId="92"/>
    <cellStyle name="C8Sctn 2" xfId="93"/>
    <cellStyle name="C8Sctn 2 2" xfId="94"/>
    <cellStyle name="Calculation" xfId="95"/>
    <cellStyle name="Check Cell" xfId="96"/>
    <cellStyle name="Comma" xfId="97"/>
    <cellStyle name="Comma [0]" xfId="98"/>
    <cellStyle name="Comma 2" xfId="99"/>
    <cellStyle name="Continued" xfId="100"/>
    <cellStyle name="Continued 2" xfId="101"/>
    <cellStyle name="Continued 3" xfId="102"/>
    <cellStyle name="Continued 3 2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Neutral" xfId="116"/>
    <cellStyle name="Normal 10" xfId="117"/>
    <cellStyle name="Normal 11" xfId="118"/>
    <cellStyle name="Normal 12" xfId="119"/>
    <cellStyle name="Normal 13" xfId="120"/>
    <cellStyle name="Normal 14" xfId="121"/>
    <cellStyle name="Normal 15" xfId="122"/>
    <cellStyle name="Normal 16" xfId="123"/>
    <cellStyle name="Normal 17" xfId="124"/>
    <cellStyle name="Normal 18" xfId="125"/>
    <cellStyle name="Normal 19" xfId="126"/>
    <cellStyle name="Normal 2" xfId="127"/>
    <cellStyle name="Normal 2 2" xfId="128"/>
    <cellStyle name="Normal 2 3" xfId="129"/>
    <cellStyle name="Normal 20" xfId="130"/>
    <cellStyle name="Normal 21" xfId="131"/>
    <cellStyle name="Normal 22" xfId="132"/>
    <cellStyle name="Normal 23" xfId="133"/>
    <cellStyle name="Normal 24" xfId="134"/>
    <cellStyle name="Normal 25" xfId="135"/>
    <cellStyle name="Normal 26" xfId="136"/>
    <cellStyle name="Normal 27" xfId="137"/>
    <cellStyle name="Normal 28" xfId="138"/>
    <cellStyle name="Normal 29" xfId="139"/>
    <cellStyle name="Normal 3" xfId="140"/>
    <cellStyle name="Normal 30" xfId="141"/>
    <cellStyle name="Normal 31" xfId="142"/>
    <cellStyle name="Normal 32" xfId="143"/>
    <cellStyle name="Normal 33" xfId="144"/>
    <cellStyle name="Normal 34" xfId="145"/>
    <cellStyle name="Normal 35" xfId="146"/>
    <cellStyle name="Normal 36" xfId="147"/>
    <cellStyle name="Normal 37" xfId="148"/>
    <cellStyle name="Normal 38" xfId="149"/>
    <cellStyle name="Normal 39" xfId="150"/>
    <cellStyle name="Normal 4" xfId="151"/>
    <cellStyle name="Normal 40" xfId="152"/>
    <cellStyle name="Normal 41" xfId="153"/>
    <cellStyle name="Normal 42" xfId="154"/>
    <cellStyle name="Normal 43" xfId="155"/>
    <cellStyle name="Normal 44" xfId="156"/>
    <cellStyle name="Normal 45" xfId="157"/>
    <cellStyle name="Normal 46" xfId="158"/>
    <cellStyle name="Normal 47" xfId="159"/>
    <cellStyle name="Normal 48" xfId="160"/>
    <cellStyle name="Normal 49" xfId="161"/>
    <cellStyle name="Normal 5" xfId="162"/>
    <cellStyle name="Normal 50" xfId="163"/>
    <cellStyle name="Normal 51" xfId="164"/>
    <cellStyle name="Normal 51 2" xfId="165"/>
    <cellStyle name="Normal 52" xfId="166"/>
    <cellStyle name="Normal 6" xfId="167"/>
    <cellStyle name="Normal 7" xfId="168"/>
    <cellStyle name="Normal 8" xfId="169"/>
    <cellStyle name="Normal 9" xfId="170"/>
    <cellStyle name="Normal_Summary for 2008 of Average Unit Prices" xfId="171"/>
    <cellStyle name="Normal_Summary of Regional Project Unit Prices from 2008 Bid Opp Tabulations (circulated)" xfId="172"/>
    <cellStyle name="Note" xfId="173"/>
    <cellStyle name="Note 2" xfId="174"/>
    <cellStyle name="Note 2 2" xfId="175"/>
    <cellStyle name="Null" xfId="176"/>
    <cellStyle name="Null 2" xfId="177"/>
    <cellStyle name="Null 3" xfId="178"/>
    <cellStyle name="Null 3 2" xfId="179"/>
    <cellStyle name="Output" xfId="180"/>
    <cellStyle name="Percent" xfId="181"/>
    <cellStyle name="Regular" xfId="182"/>
    <cellStyle name="Regular 2" xfId="183"/>
    <cellStyle name="Regular 2 2" xfId="184"/>
    <cellStyle name="Title" xfId="185"/>
    <cellStyle name="TitleA" xfId="186"/>
    <cellStyle name="TitleA 2" xfId="187"/>
    <cellStyle name="TitleA 2 2" xfId="188"/>
    <cellStyle name="TitleC" xfId="189"/>
    <cellStyle name="TitleC 2" xfId="190"/>
    <cellStyle name="TitleC 2 2" xfId="191"/>
    <cellStyle name="TitleE8" xfId="192"/>
    <cellStyle name="TitleE8 2" xfId="193"/>
    <cellStyle name="TitleE8 2 2" xfId="194"/>
    <cellStyle name="TitleE8x" xfId="195"/>
    <cellStyle name="TitleE8x 2" xfId="196"/>
    <cellStyle name="TitleE8x 2 2" xfId="197"/>
    <cellStyle name="TitleF" xfId="198"/>
    <cellStyle name="TitleF 2" xfId="199"/>
    <cellStyle name="TitleF 2 2" xfId="200"/>
    <cellStyle name="TitleT" xfId="201"/>
    <cellStyle name="TitleT 2" xfId="202"/>
    <cellStyle name="TitleT 2 2" xfId="203"/>
    <cellStyle name="TitleYC89" xfId="204"/>
    <cellStyle name="TitleYC89 2" xfId="205"/>
    <cellStyle name="TitleYC89 2 2" xfId="206"/>
    <cellStyle name="TitleZ" xfId="207"/>
    <cellStyle name="TitleZ 2" xfId="208"/>
    <cellStyle name="TitleZ 2 2" xfId="209"/>
    <cellStyle name="Total" xfId="210"/>
    <cellStyle name="Warning Text" xfId="211"/>
  </cellStyles>
  <dxfs count="7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3"/>
  <sheetViews>
    <sheetView showZeros="0" tabSelected="1" view="pageBreakPreview" zoomScale="70" zoomScaleNormal="75" zoomScaleSheetLayoutView="70" workbookViewId="0" topLeftCell="B1">
      <selection activeCell="G9" sqref="G9"/>
    </sheetView>
  </sheetViews>
  <sheetFormatPr defaultColWidth="8.8515625" defaultRowHeight="12.75"/>
  <cols>
    <col min="1" max="1" width="0" style="136" hidden="1" customWidth="1"/>
    <col min="2" max="2" width="10.7109375" style="136" customWidth="1"/>
    <col min="3" max="3" width="54.7109375" style="141" customWidth="1"/>
    <col min="4" max="4" width="17.7109375" style="136" customWidth="1"/>
    <col min="5" max="5" width="10.7109375" style="136" customWidth="1"/>
    <col min="6" max="6" width="15.7109375" style="136" customWidth="1"/>
    <col min="7" max="7" width="17.7109375" style="142" customWidth="1"/>
    <col min="8" max="8" width="25.7109375" style="136" customWidth="1"/>
    <col min="9" max="16384" width="8.8515625" style="136" customWidth="1"/>
  </cols>
  <sheetData>
    <row r="1" spans="2:8" ht="30" customHeight="1">
      <c r="B1" s="186"/>
      <c r="C1" s="186"/>
      <c r="D1" s="186"/>
      <c r="E1" s="186"/>
      <c r="F1" s="186"/>
      <c r="G1" s="186"/>
      <c r="H1" s="186"/>
    </row>
    <row r="2" spans="2:8" ht="15" customHeight="1">
      <c r="B2" s="204" t="s">
        <v>439</v>
      </c>
      <c r="C2" s="205"/>
      <c r="D2" s="205"/>
      <c r="E2" s="205"/>
      <c r="F2" s="205"/>
      <c r="G2" s="205"/>
      <c r="H2" s="206"/>
    </row>
    <row r="3" spans="2:8" ht="15" customHeight="1">
      <c r="B3" s="207" t="s">
        <v>263</v>
      </c>
      <c r="C3" s="186"/>
      <c r="D3" s="186"/>
      <c r="E3" s="186"/>
      <c r="F3" s="186"/>
      <c r="G3" s="186"/>
      <c r="H3" s="203"/>
    </row>
    <row r="4" spans="2:8" ht="30" customHeight="1">
      <c r="B4" s="202" t="s">
        <v>264</v>
      </c>
      <c r="C4" s="186"/>
      <c r="D4" s="186"/>
      <c r="E4" s="186"/>
      <c r="F4" s="186"/>
      <c r="G4" s="186"/>
      <c r="H4" s="203"/>
    </row>
    <row r="5" spans="2:8" s="1" customFormat="1" ht="30.75" thickBot="1">
      <c r="B5" s="2" t="s">
        <v>77</v>
      </c>
      <c r="C5" s="104" t="s">
        <v>78</v>
      </c>
      <c r="D5" s="104" t="s">
        <v>130</v>
      </c>
      <c r="E5" s="104" t="s">
        <v>79</v>
      </c>
      <c r="F5" s="104" t="s">
        <v>87</v>
      </c>
      <c r="G5" s="105" t="s">
        <v>75</v>
      </c>
      <c r="H5" s="2" t="s">
        <v>80</v>
      </c>
    </row>
    <row r="6" spans="2:8" ht="36" customHeight="1" thickBot="1" thickTop="1">
      <c r="B6" s="193" t="s">
        <v>255</v>
      </c>
      <c r="C6" s="194"/>
      <c r="D6" s="194"/>
      <c r="E6" s="194"/>
      <c r="F6" s="80"/>
      <c r="G6" s="81"/>
      <c r="H6" s="82"/>
    </row>
    <row r="7" spans="2:8" ht="33" customHeight="1" thickBot="1" thickTop="1">
      <c r="B7" s="70" t="s">
        <v>147</v>
      </c>
      <c r="C7" s="187" t="s">
        <v>193</v>
      </c>
      <c r="D7" s="188"/>
      <c r="E7" s="188"/>
      <c r="F7" s="188"/>
      <c r="G7" s="189"/>
      <c r="H7" s="69"/>
    </row>
    <row r="8" spans="2:8" ht="33" customHeight="1" thickTop="1">
      <c r="B8" s="71"/>
      <c r="C8" s="23" t="s">
        <v>99</v>
      </c>
      <c r="D8" s="21"/>
      <c r="E8" s="21"/>
      <c r="F8" s="21"/>
      <c r="G8" s="133"/>
      <c r="H8" s="22"/>
    </row>
    <row r="9" spans="1:8" s="1" customFormat="1" ht="30" customHeight="1">
      <c r="A9" s="124" t="s">
        <v>302</v>
      </c>
      <c r="B9" s="11" t="s">
        <v>215</v>
      </c>
      <c r="C9" s="7" t="s">
        <v>33</v>
      </c>
      <c r="D9" s="5" t="s">
        <v>185</v>
      </c>
      <c r="E9" s="8" t="s">
        <v>82</v>
      </c>
      <c r="F9" s="9">
        <v>1100</v>
      </c>
      <c r="G9" s="18"/>
      <c r="H9" s="6">
        <f>ROUND(G9*F9,2)</f>
        <v>0</v>
      </c>
    </row>
    <row r="10" spans="1:8" s="10" customFormat="1" ht="30" customHeight="1">
      <c r="A10" s="124" t="s">
        <v>303</v>
      </c>
      <c r="B10" s="11" t="s">
        <v>216</v>
      </c>
      <c r="C10" s="7" t="s">
        <v>25</v>
      </c>
      <c r="D10" s="5" t="s">
        <v>185</v>
      </c>
      <c r="E10" s="8" t="s">
        <v>81</v>
      </c>
      <c r="F10" s="9">
        <v>3000</v>
      </c>
      <c r="G10" s="18"/>
      <c r="H10" s="6">
        <f>ROUND(G10*F10,2)</f>
        <v>0</v>
      </c>
    </row>
    <row r="11" spans="1:8" s="138" customFormat="1" ht="30" customHeight="1">
      <c r="A11" s="137" t="s">
        <v>304</v>
      </c>
      <c r="B11" s="11" t="s">
        <v>30</v>
      </c>
      <c r="C11" s="7" t="s">
        <v>34</v>
      </c>
      <c r="D11" s="5" t="s">
        <v>185</v>
      </c>
      <c r="E11" s="8"/>
      <c r="F11" s="9"/>
      <c r="G11" s="133"/>
      <c r="H11" s="6"/>
    </row>
    <row r="12" spans="1:8" s="1" customFormat="1" ht="30" customHeight="1">
      <c r="A12" s="124" t="s">
        <v>305</v>
      </c>
      <c r="B12" s="12" t="s">
        <v>112</v>
      </c>
      <c r="C12" s="7" t="s">
        <v>173</v>
      </c>
      <c r="D12" s="5" t="s">
        <v>76</v>
      </c>
      <c r="E12" s="8" t="s">
        <v>83</v>
      </c>
      <c r="F12" s="9">
        <v>2500</v>
      </c>
      <c r="G12" s="18"/>
      <c r="H12" s="6">
        <f>ROUND(G12*F12,2)</f>
        <v>0</v>
      </c>
    </row>
    <row r="13" spans="1:8" s="1" customFormat="1" ht="30" customHeight="1">
      <c r="A13" s="124" t="s">
        <v>306</v>
      </c>
      <c r="B13" s="11" t="s">
        <v>31</v>
      </c>
      <c r="C13" s="7" t="s">
        <v>109</v>
      </c>
      <c r="D13" s="5" t="s">
        <v>185</v>
      </c>
      <c r="E13" s="8" t="s">
        <v>82</v>
      </c>
      <c r="F13" s="9">
        <v>250</v>
      </c>
      <c r="G13" s="18"/>
      <c r="H13" s="6">
        <f>ROUND(G13*F13,2)</f>
        <v>0</v>
      </c>
    </row>
    <row r="14" spans="1:8" s="10" customFormat="1" ht="30" customHeight="1">
      <c r="A14" s="124" t="s">
        <v>307</v>
      </c>
      <c r="B14" s="11" t="s">
        <v>217</v>
      </c>
      <c r="C14" s="7" t="s">
        <v>37</v>
      </c>
      <c r="D14" s="5" t="s">
        <v>185</v>
      </c>
      <c r="E14" s="8" t="s">
        <v>81</v>
      </c>
      <c r="F14" s="9">
        <v>2000</v>
      </c>
      <c r="G14" s="18"/>
      <c r="H14" s="6">
        <f>ROUND(G14*F14,2)</f>
        <v>0</v>
      </c>
    </row>
    <row r="15" spans="1:8" s="10" customFormat="1" ht="30" customHeight="1">
      <c r="A15" s="124" t="s">
        <v>308</v>
      </c>
      <c r="B15" s="11" t="s">
        <v>218</v>
      </c>
      <c r="C15" s="7" t="s">
        <v>174</v>
      </c>
      <c r="D15" s="5" t="s">
        <v>0</v>
      </c>
      <c r="E15" s="8" t="s">
        <v>81</v>
      </c>
      <c r="F15" s="9">
        <v>3000</v>
      </c>
      <c r="G15" s="76"/>
      <c r="H15" s="6">
        <f>ROUND(G15*F15,2)</f>
        <v>0</v>
      </c>
    </row>
    <row r="16" spans="2:8" ht="33" customHeight="1">
      <c r="B16" s="71"/>
      <c r="C16" s="23" t="s">
        <v>159</v>
      </c>
      <c r="D16" s="21"/>
      <c r="E16" s="21"/>
      <c r="F16" s="21"/>
      <c r="G16" s="133"/>
      <c r="H16" s="22"/>
    </row>
    <row r="17" spans="1:8" ht="30" customHeight="1">
      <c r="A17" s="137" t="s">
        <v>309</v>
      </c>
      <c r="B17" s="11" t="s">
        <v>32</v>
      </c>
      <c r="C17" s="7" t="s">
        <v>107</v>
      </c>
      <c r="D17" s="5" t="s">
        <v>185</v>
      </c>
      <c r="E17" s="8"/>
      <c r="F17" s="9"/>
      <c r="G17" s="133"/>
      <c r="H17" s="6"/>
    </row>
    <row r="18" spans="1:8" s="10" customFormat="1" ht="30" customHeight="1">
      <c r="A18" s="124" t="s">
        <v>310</v>
      </c>
      <c r="B18" s="12" t="s">
        <v>112</v>
      </c>
      <c r="C18" s="7" t="s">
        <v>108</v>
      </c>
      <c r="D18" s="5" t="s">
        <v>76</v>
      </c>
      <c r="E18" s="8" t="s">
        <v>81</v>
      </c>
      <c r="F18" s="9">
        <v>2500</v>
      </c>
      <c r="G18" s="18"/>
      <c r="H18" s="6">
        <f aca="true" t="shared" si="0" ref="H18:H29">ROUND(G18*F18,2)</f>
        <v>0</v>
      </c>
    </row>
    <row r="19" spans="1:8" ht="30" customHeight="1">
      <c r="A19" s="137" t="s">
        <v>311</v>
      </c>
      <c r="B19" s="11" t="s">
        <v>219</v>
      </c>
      <c r="C19" s="7" t="s">
        <v>65</v>
      </c>
      <c r="D19" s="5" t="s">
        <v>1</v>
      </c>
      <c r="E19" s="8"/>
      <c r="F19" s="9"/>
      <c r="G19" s="133"/>
      <c r="H19" s="6">
        <f t="shared" si="0"/>
        <v>0</v>
      </c>
    </row>
    <row r="20" spans="1:8" s="1" customFormat="1" ht="30" customHeight="1">
      <c r="A20" s="124" t="s">
        <v>312</v>
      </c>
      <c r="B20" s="12" t="s">
        <v>112</v>
      </c>
      <c r="C20" s="7" t="s">
        <v>89</v>
      </c>
      <c r="D20" s="5" t="s">
        <v>76</v>
      </c>
      <c r="E20" s="8" t="s">
        <v>84</v>
      </c>
      <c r="F20" s="9">
        <v>50</v>
      </c>
      <c r="G20" s="26"/>
      <c r="H20" s="6">
        <f t="shared" si="0"/>
        <v>0</v>
      </c>
    </row>
    <row r="21" spans="1:8" ht="30" customHeight="1">
      <c r="A21" s="137" t="s">
        <v>313</v>
      </c>
      <c r="B21" s="11" t="s">
        <v>35</v>
      </c>
      <c r="C21" s="7" t="s">
        <v>66</v>
      </c>
      <c r="D21" s="5" t="s">
        <v>1</v>
      </c>
      <c r="E21" s="8"/>
      <c r="F21" s="9"/>
      <c r="G21" s="133"/>
      <c r="H21" s="6">
        <f t="shared" si="0"/>
        <v>0</v>
      </c>
    </row>
    <row r="22" spans="1:8" s="1" customFormat="1" ht="30" customHeight="1">
      <c r="A22" s="124" t="s">
        <v>314</v>
      </c>
      <c r="B22" s="12" t="s">
        <v>112</v>
      </c>
      <c r="C22" s="7" t="s">
        <v>88</v>
      </c>
      <c r="D22" s="5" t="s">
        <v>76</v>
      </c>
      <c r="E22" s="8" t="s">
        <v>84</v>
      </c>
      <c r="F22" s="9">
        <v>350</v>
      </c>
      <c r="G22" s="26"/>
      <c r="H22" s="6">
        <f t="shared" si="0"/>
        <v>0</v>
      </c>
    </row>
    <row r="23" spans="1:8" ht="30" customHeight="1">
      <c r="A23" s="137" t="s">
        <v>297</v>
      </c>
      <c r="B23" s="11" t="s">
        <v>410</v>
      </c>
      <c r="C23" s="7" t="s">
        <v>110</v>
      </c>
      <c r="D23" s="5" t="s">
        <v>2</v>
      </c>
      <c r="E23" s="5"/>
      <c r="F23" s="9"/>
      <c r="G23" s="131"/>
      <c r="H23" s="6"/>
    </row>
    <row r="24" spans="1:8" s="138" customFormat="1" ht="30" customHeight="1">
      <c r="A24" s="125" t="s">
        <v>298</v>
      </c>
      <c r="B24" s="12" t="s">
        <v>234</v>
      </c>
      <c r="C24" s="7" t="s">
        <v>4</v>
      </c>
      <c r="D24" s="5" t="s">
        <v>127</v>
      </c>
      <c r="E24" s="8"/>
      <c r="F24" s="9"/>
      <c r="G24" s="133"/>
      <c r="H24" s="6"/>
    </row>
    <row r="25" spans="1:8" s="10" customFormat="1" ht="30" customHeight="1">
      <c r="A25" s="125" t="s">
        <v>299</v>
      </c>
      <c r="B25" s="12" t="s">
        <v>160</v>
      </c>
      <c r="C25" s="7" t="s">
        <v>161</v>
      </c>
      <c r="D25" s="5"/>
      <c r="E25" s="8" t="s">
        <v>81</v>
      </c>
      <c r="F25" s="9">
        <v>5</v>
      </c>
      <c r="G25" s="76"/>
      <c r="H25" s="6">
        <f>ROUND(G25*F25,2)</f>
        <v>0</v>
      </c>
    </row>
    <row r="26" spans="1:8" s="10" customFormat="1" ht="30" customHeight="1">
      <c r="A26" s="125" t="s">
        <v>300</v>
      </c>
      <c r="B26" s="12" t="s">
        <v>162</v>
      </c>
      <c r="C26" s="7" t="s">
        <v>163</v>
      </c>
      <c r="D26" s="5"/>
      <c r="E26" s="8" t="s">
        <v>81</v>
      </c>
      <c r="F26" s="9">
        <v>15</v>
      </c>
      <c r="G26" s="76"/>
      <c r="H26" s="6">
        <f>ROUND(G26*F26,2)</f>
        <v>0</v>
      </c>
    </row>
    <row r="27" spans="1:8" s="10" customFormat="1" ht="30" customHeight="1">
      <c r="A27" s="125" t="s">
        <v>301</v>
      </c>
      <c r="B27" s="12" t="s">
        <v>164</v>
      </c>
      <c r="C27" s="7" t="s">
        <v>165</v>
      </c>
      <c r="D27" s="5" t="s">
        <v>76</v>
      </c>
      <c r="E27" s="8" t="s">
        <v>81</v>
      </c>
      <c r="F27" s="9">
        <v>740</v>
      </c>
      <c r="G27" s="76"/>
      <c r="H27" s="6">
        <f>ROUND(G27*F27,2)</f>
        <v>0</v>
      </c>
    </row>
    <row r="28" spans="1:8" s="138" customFormat="1" ht="30" customHeight="1">
      <c r="A28" s="137" t="s">
        <v>418</v>
      </c>
      <c r="B28" s="107" t="s">
        <v>220</v>
      </c>
      <c r="C28" s="110" t="s">
        <v>266</v>
      </c>
      <c r="D28" s="114" t="s">
        <v>416</v>
      </c>
      <c r="E28" s="108"/>
      <c r="F28" s="108"/>
      <c r="G28" s="131"/>
      <c r="H28" s="6"/>
    </row>
    <row r="29" spans="1:8" s="10" customFormat="1" ht="30" customHeight="1">
      <c r="A29" s="124" t="s">
        <v>315</v>
      </c>
      <c r="B29" s="111" t="s">
        <v>112</v>
      </c>
      <c r="C29" s="113" t="s">
        <v>417</v>
      </c>
      <c r="D29" s="112" t="s">
        <v>267</v>
      </c>
      <c r="E29" s="109" t="s">
        <v>84</v>
      </c>
      <c r="F29" s="134">
        <v>2</v>
      </c>
      <c r="G29" s="76"/>
      <c r="H29" s="6">
        <f t="shared" si="0"/>
        <v>0</v>
      </c>
    </row>
    <row r="30" spans="2:8" ht="33" customHeight="1">
      <c r="B30" s="71"/>
      <c r="C30" s="23" t="s">
        <v>171</v>
      </c>
      <c r="D30" s="21"/>
      <c r="E30" s="21"/>
      <c r="F30" s="21"/>
      <c r="G30" s="133"/>
      <c r="H30" s="22"/>
    </row>
    <row r="31" spans="1:8" ht="30" customHeight="1">
      <c r="A31" s="137" t="s">
        <v>316</v>
      </c>
      <c r="B31" s="11" t="s">
        <v>36</v>
      </c>
      <c r="C31" s="7" t="s">
        <v>438</v>
      </c>
      <c r="D31" s="5" t="s">
        <v>177</v>
      </c>
      <c r="E31" s="21"/>
      <c r="F31" s="21"/>
      <c r="G31" s="133"/>
      <c r="H31" s="22"/>
    </row>
    <row r="32" spans="1:8" s="1" customFormat="1" ht="43.5" customHeight="1">
      <c r="A32" s="124" t="s">
        <v>317</v>
      </c>
      <c r="B32" s="12" t="s">
        <v>112</v>
      </c>
      <c r="C32" s="7" t="s">
        <v>270</v>
      </c>
      <c r="D32" s="5" t="s">
        <v>76</v>
      </c>
      <c r="E32" s="8" t="s">
        <v>81</v>
      </c>
      <c r="F32" s="19">
        <v>800</v>
      </c>
      <c r="G32" s="25"/>
      <c r="H32" s="6">
        <f>ROUND(G32*F32,2)</f>
        <v>0</v>
      </c>
    </row>
    <row r="33" spans="1:8" ht="30" customHeight="1">
      <c r="A33" s="137" t="s">
        <v>318</v>
      </c>
      <c r="B33" s="11" t="s">
        <v>221</v>
      </c>
      <c r="C33" s="7" t="s">
        <v>118</v>
      </c>
      <c r="D33" s="5" t="s">
        <v>177</v>
      </c>
      <c r="E33" s="8"/>
      <c r="F33" s="13"/>
      <c r="G33" s="133"/>
      <c r="H33" s="14"/>
    </row>
    <row r="34" spans="1:8" s="1" customFormat="1" ht="43.5" customHeight="1">
      <c r="A34" s="124" t="s">
        <v>420</v>
      </c>
      <c r="B34" s="12" t="s">
        <v>112</v>
      </c>
      <c r="C34" s="7" t="s">
        <v>419</v>
      </c>
      <c r="D34" s="5" t="s">
        <v>274</v>
      </c>
      <c r="E34" s="8" t="s">
        <v>85</v>
      </c>
      <c r="F34" s="13">
        <v>25</v>
      </c>
      <c r="G34" s="76"/>
      <c r="H34" s="6">
        <f aca="true" t="shared" si="1" ref="H34:H39">ROUND(G34*F34,2)</f>
        <v>0</v>
      </c>
    </row>
    <row r="35" spans="1:8" s="1" customFormat="1" ht="64.5" customHeight="1">
      <c r="A35" s="124" t="s">
        <v>319</v>
      </c>
      <c r="B35" s="12" t="s">
        <v>113</v>
      </c>
      <c r="C35" s="7" t="s">
        <v>422</v>
      </c>
      <c r="D35" s="5" t="s">
        <v>421</v>
      </c>
      <c r="E35" s="8" t="s">
        <v>85</v>
      </c>
      <c r="F35" s="13">
        <v>420</v>
      </c>
      <c r="G35" s="18"/>
      <c r="H35" s="6">
        <f t="shared" si="1"/>
        <v>0</v>
      </c>
    </row>
    <row r="36" spans="1:14" s="172" customFormat="1" ht="75" customHeight="1">
      <c r="A36" s="171" t="s">
        <v>435</v>
      </c>
      <c r="B36" s="12" t="s">
        <v>436</v>
      </c>
      <c r="C36" s="15" t="s">
        <v>437</v>
      </c>
      <c r="D36" s="5" t="s">
        <v>138</v>
      </c>
      <c r="E36" s="8" t="s">
        <v>85</v>
      </c>
      <c r="F36" s="173">
        <v>10</v>
      </c>
      <c r="G36" s="170"/>
      <c r="H36" s="6">
        <f t="shared" si="1"/>
        <v>0</v>
      </c>
      <c r="I36" s="165"/>
      <c r="J36" s="166"/>
      <c r="K36" s="167"/>
      <c r="L36" s="168"/>
      <c r="M36" s="168"/>
      <c r="N36" s="168"/>
    </row>
    <row r="37" spans="1:8" s="1" customFormat="1" ht="64.5" customHeight="1">
      <c r="A37" s="124" t="s">
        <v>320</v>
      </c>
      <c r="B37" s="12" t="s">
        <v>114</v>
      </c>
      <c r="C37" s="7" t="s">
        <v>423</v>
      </c>
      <c r="D37" s="5" t="s">
        <v>139</v>
      </c>
      <c r="E37" s="8" t="s">
        <v>85</v>
      </c>
      <c r="F37" s="13">
        <v>195</v>
      </c>
      <c r="G37" s="76"/>
      <c r="H37" s="6">
        <f t="shared" si="1"/>
        <v>0</v>
      </c>
    </row>
    <row r="38" spans="1:8" s="1" customFormat="1" ht="64.5" customHeight="1">
      <c r="A38" s="124" t="s">
        <v>321</v>
      </c>
      <c r="B38" s="12" t="s">
        <v>411</v>
      </c>
      <c r="C38" s="7" t="s">
        <v>265</v>
      </c>
      <c r="D38" s="5" t="s">
        <v>276</v>
      </c>
      <c r="E38" s="8" t="s">
        <v>85</v>
      </c>
      <c r="F38" s="13">
        <v>10</v>
      </c>
      <c r="G38" s="18"/>
      <c r="H38" s="6">
        <f t="shared" si="1"/>
        <v>0</v>
      </c>
    </row>
    <row r="39" spans="1:8" s="1" customFormat="1" ht="30" customHeight="1">
      <c r="A39" s="124" t="s">
        <v>322</v>
      </c>
      <c r="B39" s="12" t="s">
        <v>412</v>
      </c>
      <c r="C39" s="7" t="s">
        <v>275</v>
      </c>
      <c r="D39" s="5" t="s">
        <v>172</v>
      </c>
      <c r="E39" s="8" t="s">
        <v>85</v>
      </c>
      <c r="F39" s="13">
        <v>10</v>
      </c>
      <c r="G39" s="76"/>
      <c r="H39" s="6">
        <f t="shared" si="1"/>
        <v>0</v>
      </c>
    </row>
    <row r="40" spans="1:8" s="138" customFormat="1" ht="30" customHeight="1">
      <c r="A40" s="137" t="s">
        <v>323</v>
      </c>
      <c r="B40" s="11" t="s">
        <v>222</v>
      </c>
      <c r="C40" s="7" t="s">
        <v>129</v>
      </c>
      <c r="D40" s="5" t="s">
        <v>3</v>
      </c>
      <c r="F40" s="9"/>
      <c r="G40" s="133"/>
      <c r="H40" s="14"/>
    </row>
    <row r="41" spans="1:8" s="138" customFormat="1" ht="30" customHeight="1">
      <c r="A41" s="137" t="s">
        <v>324</v>
      </c>
      <c r="B41" s="12" t="s">
        <v>112</v>
      </c>
      <c r="C41" s="7" t="s">
        <v>116</v>
      </c>
      <c r="D41" s="5"/>
      <c r="E41" s="8"/>
      <c r="F41" s="9"/>
      <c r="G41" s="133"/>
      <c r="H41" s="14"/>
    </row>
    <row r="42" spans="1:8" s="10" customFormat="1" ht="30" customHeight="1">
      <c r="A42" s="124" t="s">
        <v>325</v>
      </c>
      <c r="B42" s="12" t="s">
        <v>160</v>
      </c>
      <c r="C42" s="7" t="s">
        <v>170</v>
      </c>
      <c r="D42" s="5"/>
      <c r="E42" s="8" t="s">
        <v>83</v>
      </c>
      <c r="F42" s="9">
        <v>460</v>
      </c>
      <c r="G42" s="18"/>
      <c r="H42" s="6">
        <f>ROUND(G42*F42,2)</f>
        <v>0</v>
      </c>
    </row>
    <row r="43" spans="1:8" s="138" customFormat="1" ht="30" customHeight="1">
      <c r="A43" s="137" t="s">
        <v>326</v>
      </c>
      <c r="B43" s="12" t="s">
        <v>113</v>
      </c>
      <c r="C43" s="7" t="s">
        <v>117</v>
      </c>
      <c r="D43" s="5"/>
      <c r="E43" s="8"/>
      <c r="F43" s="9"/>
      <c r="G43" s="133"/>
      <c r="H43" s="14"/>
    </row>
    <row r="44" spans="1:8" s="10" customFormat="1" ht="30" customHeight="1">
      <c r="A44" s="124" t="s">
        <v>327</v>
      </c>
      <c r="B44" s="12" t="s">
        <v>160</v>
      </c>
      <c r="C44" s="7" t="s">
        <v>170</v>
      </c>
      <c r="D44" s="5"/>
      <c r="E44" s="8" t="s">
        <v>83</v>
      </c>
      <c r="F44" s="9">
        <v>30</v>
      </c>
      <c r="G44" s="18"/>
      <c r="H44" s="6">
        <f>ROUND(G44*F44,2)</f>
        <v>0</v>
      </c>
    </row>
    <row r="45" spans="2:8" s="138" customFormat="1" ht="33" customHeight="1">
      <c r="B45" s="12"/>
      <c r="C45" s="23" t="s">
        <v>100</v>
      </c>
      <c r="D45" s="5"/>
      <c r="E45" s="8"/>
      <c r="F45" s="9"/>
      <c r="G45" s="131"/>
      <c r="H45" s="6"/>
    </row>
    <row r="46" spans="1:8" s="10" customFormat="1" ht="30" customHeight="1">
      <c r="A46" s="124" t="s">
        <v>328</v>
      </c>
      <c r="B46" s="11" t="s">
        <v>223</v>
      </c>
      <c r="C46" s="7" t="s">
        <v>28</v>
      </c>
      <c r="D46" s="5" t="s">
        <v>176</v>
      </c>
      <c r="E46" s="8" t="s">
        <v>85</v>
      </c>
      <c r="F46" s="13">
        <v>50</v>
      </c>
      <c r="G46" s="76"/>
      <c r="H46" s="6">
        <f>ROUND(G46*F46,2)</f>
        <v>0</v>
      </c>
    </row>
    <row r="47" spans="2:8" ht="33" customHeight="1">
      <c r="B47" s="71"/>
      <c r="C47" s="23" t="s">
        <v>101</v>
      </c>
      <c r="D47" s="21"/>
      <c r="E47" s="21"/>
      <c r="F47" s="21"/>
      <c r="G47" s="133"/>
      <c r="H47" s="22"/>
    </row>
    <row r="48" spans="1:8" ht="30" customHeight="1">
      <c r="A48" s="137" t="s">
        <v>329</v>
      </c>
      <c r="B48" s="11" t="s">
        <v>413</v>
      </c>
      <c r="C48" s="7" t="s">
        <v>131</v>
      </c>
      <c r="D48" s="5" t="s">
        <v>5</v>
      </c>
      <c r="E48" s="8"/>
      <c r="F48" s="13"/>
      <c r="G48" s="133"/>
      <c r="H48" s="14"/>
    </row>
    <row r="49" spans="1:8" s="1" customFormat="1" ht="30" customHeight="1">
      <c r="A49" s="124" t="s">
        <v>330</v>
      </c>
      <c r="B49" s="12" t="s">
        <v>112</v>
      </c>
      <c r="C49" s="7" t="s">
        <v>189</v>
      </c>
      <c r="D49" s="5"/>
      <c r="E49" s="8" t="s">
        <v>84</v>
      </c>
      <c r="F49" s="13">
        <v>2</v>
      </c>
      <c r="G49" s="18"/>
      <c r="H49" s="6">
        <f>ROUND(G49*F49,2)</f>
        <v>0</v>
      </c>
    </row>
    <row r="50" spans="1:8" ht="30" customHeight="1">
      <c r="A50" s="137" t="s">
        <v>331</v>
      </c>
      <c r="B50" s="11" t="s">
        <v>224</v>
      </c>
      <c r="C50" s="7" t="s">
        <v>152</v>
      </c>
      <c r="D50" s="5" t="s">
        <v>5</v>
      </c>
      <c r="E50" s="8"/>
      <c r="F50" s="13"/>
      <c r="G50" s="131"/>
      <c r="H50" s="6"/>
    </row>
    <row r="51" spans="1:8" s="1" customFormat="1" ht="30" customHeight="1">
      <c r="A51" s="124" t="s">
        <v>332</v>
      </c>
      <c r="B51" s="12" t="s">
        <v>112</v>
      </c>
      <c r="C51" s="7" t="s">
        <v>189</v>
      </c>
      <c r="D51" s="5"/>
      <c r="E51" s="8" t="s">
        <v>84</v>
      </c>
      <c r="F51" s="13">
        <v>2</v>
      </c>
      <c r="G51" s="27"/>
      <c r="H51" s="6">
        <f>ROUND(G51*F51,2)</f>
        <v>0</v>
      </c>
    </row>
    <row r="52" spans="1:8" s="138" customFormat="1" ht="30" customHeight="1">
      <c r="A52" s="137" t="s">
        <v>333</v>
      </c>
      <c r="B52" s="11" t="s">
        <v>225</v>
      </c>
      <c r="C52" s="7" t="s">
        <v>133</v>
      </c>
      <c r="D52" s="5" t="s">
        <v>5</v>
      </c>
      <c r="E52" s="8"/>
      <c r="F52" s="13"/>
      <c r="G52" s="133"/>
      <c r="H52" s="14"/>
    </row>
    <row r="53" spans="1:8" s="138" customFormat="1" ht="30" customHeight="1">
      <c r="A53" s="137" t="s">
        <v>334</v>
      </c>
      <c r="B53" s="12" t="s">
        <v>112</v>
      </c>
      <c r="C53" s="7" t="s">
        <v>190</v>
      </c>
      <c r="D53" s="5"/>
      <c r="E53" s="8"/>
      <c r="F53" s="13"/>
      <c r="G53" s="133"/>
      <c r="H53" s="14"/>
    </row>
    <row r="54" spans="1:8" s="10" customFormat="1" ht="30" customHeight="1">
      <c r="A54" s="124" t="s">
        <v>335</v>
      </c>
      <c r="B54" s="12" t="s">
        <v>160</v>
      </c>
      <c r="C54" s="7" t="s">
        <v>195</v>
      </c>
      <c r="D54" s="5"/>
      <c r="E54" s="8" t="s">
        <v>85</v>
      </c>
      <c r="F54" s="13">
        <v>15</v>
      </c>
      <c r="G54" s="18"/>
      <c r="H54" s="6">
        <f>ROUND(G54*F54,2)</f>
        <v>0</v>
      </c>
    </row>
    <row r="55" spans="1:8" s="139" customFormat="1" ht="43.5" customHeight="1">
      <c r="A55" s="137" t="s">
        <v>336</v>
      </c>
      <c r="B55" s="11" t="s">
        <v>226</v>
      </c>
      <c r="C55" s="15" t="s">
        <v>183</v>
      </c>
      <c r="D55" s="5" t="s">
        <v>5</v>
      </c>
      <c r="E55" s="8"/>
      <c r="F55" s="13"/>
      <c r="G55" s="133"/>
      <c r="H55" s="14"/>
    </row>
    <row r="56" spans="1:8" s="16" customFormat="1" ht="30" customHeight="1">
      <c r="A56" s="124" t="s">
        <v>337</v>
      </c>
      <c r="B56" s="12" t="s">
        <v>112</v>
      </c>
      <c r="C56" s="15" t="s">
        <v>277</v>
      </c>
      <c r="D56" s="5"/>
      <c r="E56" s="8" t="s">
        <v>84</v>
      </c>
      <c r="F56" s="13">
        <v>2</v>
      </c>
      <c r="G56" s="76"/>
      <c r="H56" s="6">
        <f>ROUND(G56*F56,2)</f>
        <v>0</v>
      </c>
    </row>
    <row r="57" spans="1:8" s="10" customFormat="1" ht="30" customHeight="1">
      <c r="A57" s="124" t="s">
        <v>338</v>
      </c>
      <c r="B57" s="12" t="s">
        <v>113</v>
      </c>
      <c r="C57" s="7" t="s">
        <v>154</v>
      </c>
      <c r="D57" s="5"/>
      <c r="E57" s="8" t="s">
        <v>84</v>
      </c>
      <c r="F57" s="13">
        <v>2</v>
      </c>
      <c r="G57" s="18"/>
      <c r="H57" s="6">
        <f>ROUND(G57*F57,2)</f>
        <v>0</v>
      </c>
    </row>
    <row r="58" spans="1:8" s="139" customFormat="1" ht="30" customHeight="1">
      <c r="A58" s="137" t="s">
        <v>339</v>
      </c>
      <c r="B58" s="11" t="s">
        <v>227</v>
      </c>
      <c r="C58" s="15" t="s">
        <v>135</v>
      </c>
      <c r="D58" s="5" t="s">
        <v>5</v>
      </c>
      <c r="E58" s="8"/>
      <c r="F58" s="13"/>
      <c r="G58" s="133"/>
      <c r="H58" s="14"/>
    </row>
    <row r="59" spans="1:8" s="16" customFormat="1" ht="30" customHeight="1">
      <c r="A59" s="124" t="s">
        <v>340</v>
      </c>
      <c r="B59" s="12" t="s">
        <v>112</v>
      </c>
      <c r="C59" s="15" t="s">
        <v>191</v>
      </c>
      <c r="D59" s="5"/>
      <c r="E59" s="8" t="s">
        <v>84</v>
      </c>
      <c r="F59" s="13">
        <v>2</v>
      </c>
      <c r="G59" s="18"/>
      <c r="H59" s="6">
        <f>ROUND(G59*F59,2)</f>
        <v>0</v>
      </c>
    </row>
    <row r="60" spans="1:8" s="1" customFormat="1" ht="30" customHeight="1">
      <c r="A60" s="124" t="s">
        <v>341</v>
      </c>
      <c r="B60" s="11" t="s">
        <v>140</v>
      </c>
      <c r="C60" s="7" t="s">
        <v>157</v>
      </c>
      <c r="D60" s="5" t="s">
        <v>5</v>
      </c>
      <c r="E60" s="8" t="s">
        <v>84</v>
      </c>
      <c r="F60" s="13">
        <v>2</v>
      </c>
      <c r="G60" s="18"/>
      <c r="H60" s="6">
        <f>ROUND(G60*F60,2)</f>
        <v>0</v>
      </c>
    </row>
    <row r="61" spans="1:8" s="1" customFormat="1" ht="30" customHeight="1">
      <c r="A61" s="124"/>
      <c r="B61" s="11" t="s">
        <v>228</v>
      </c>
      <c r="C61" s="7" t="s">
        <v>196</v>
      </c>
      <c r="D61" s="5" t="s">
        <v>5</v>
      </c>
      <c r="E61" s="8" t="s">
        <v>84</v>
      </c>
      <c r="F61" s="13">
        <v>2</v>
      </c>
      <c r="G61" s="28"/>
      <c r="H61" s="6">
        <f>ROUND(G61*F61,2)</f>
        <v>0</v>
      </c>
    </row>
    <row r="62" spans="1:8" s="10" customFormat="1" ht="30" customHeight="1">
      <c r="A62" s="124" t="s">
        <v>342</v>
      </c>
      <c r="B62" s="11" t="s">
        <v>229</v>
      </c>
      <c r="C62" s="7" t="s">
        <v>106</v>
      </c>
      <c r="D62" s="5" t="s">
        <v>6</v>
      </c>
      <c r="E62" s="8" t="s">
        <v>85</v>
      </c>
      <c r="F62" s="13">
        <v>50</v>
      </c>
      <c r="G62" s="18"/>
      <c r="H62" s="6">
        <f>ROUND(G62*F62,2)</f>
        <v>0</v>
      </c>
    </row>
    <row r="63" spans="2:8" ht="33" customHeight="1">
      <c r="B63" s="71"/>
      <c r="C63" s="66" t="s">
        <v>102</v>
      </c>
      <c r="D63" s="20"/>
      <c r="E63" s="20"/>
      <c r="F63" s="20"/>
      <c r="G63" s="67"/>
      <c r="H63" s="68"/>
    </row>
    <row r="64" spans="1:8" s="10" customFormat="1" ht="33" customHeight="1">
      <c r="A64" s="124" t="s">
        <v>343</v>
      </c>
      <c r="B64" s="11" t="s">
        <v>230</v>
      </c>
      <c r="C64" s="7" t="s">
        <v>143</v>
      </c>
      <c r="D64" s="5" t="s">
        <v>8</v>
      </c>
      <c r="E64" s="8" t="s">
        <v>84</v>
      </c>
      <c r="F64" s="13">
        <v>3</v>
      </c>
      <c r="G64" s="18"/>
      <c r="H64" s="6">
        <f>ROUND(G64*F64,2)</f>
        <v>0</v>
      </c>
    </row>
    <row r="65" spans="1:8" s="138" customFormat="1" ht="33" customHeight="1">
      <c r="A65" s="137" t="s">
        <v>344</v>
      </c>
      <c r="B65" s="11" t="s">
        <v>231</v>
      </c>
      <c r="C65" s="7" t="s">
        <v>155</v>
      </c>
      <c r="D65" s="5" t="s">
        <v>5</v>
      </c>
      <c r="E65" s="8"/>
      <c r="F65" s="13"/>
      <c r="G65" s="131"/>
      <c r="H65" s="14"/>
    </row>
    <row r="66" spans="1:8" s="10" customFormat="1" ht="33" customHeight="1">
      <c r="A66" s="124" t="s">
        <v>345</v>
      </c>
      <c r="B66" s="12" t="s">
        <v>112</v>
      </c>
      <c r="C66" s="7" t="s">
        <v>158</v>
      </c>
      <c r="D66" s="5"/>
      <c r="E66" s="8" t="s">
        <v>86</v>
      </c>
      <c r="F66" s="13">
        <v>0.5</v>
      </c>
      <c r="G66" s="18"/>
      <c r="H66" s="6">
        <f>ROUND(G66*F66,2)</f>
        <v>0</v>
      </c>
    </row>
    <row r="67" spans="1:8" s="138" customFormat="1" ht="30" customHeight="1">
      <c r="A67" s="137" t="s">
        <v>346</v>
      </c>
      <c r="B67" s="11" t="s">
        <v>232</v>
      </c>
      <c r="C67" s="7" t="s">
        <v>146</v>
      </c>
      <c r="D67" s="5" t="s">
        <v>8</v>
      </c>
      <c r="E67" s="8"/>
      <c r="F67" s="13"/>
      <c r="G67" s="131"/>
      <c r="H67" s="6"/>
    </row>
    <row r="68" spans="1:8" s="10" customFormat="1" ht="33" customHeight="1">
      <c r="A68" s="124" t="s">
        <v>347</v>
      </c>
      <c r="B68" s="12" t="s">
        <v>112</v>
      </c>
      <c r="C68" s="7" t="s">
        <v>179</v>
      </c>
      <c r="D68" s="5"/>
      <c r="E68" s="8" t="s">
        <v>84</v>
      </c>
      <c r="F68" s="13">
        <v>2</v>
      </c>
      <c r="G68" s="76"/>
      <c r="H68" s="6">
        <f>ROUND(G68*F68,2)</f>
        <v>0</v>
      </c>
    </row>
    <row r="69" spans="1:8" s="1" customFormat="1" ht="33" customHeight="1">
      <c r="A69" s="124" t="s">
        <v>348</v>
      </c>
      <c r="B69" s="11" t="s">
        <v>268</v>
      </c>
      <c r="C69" s="7" t="s">
        <v>144</v>
      </c>
      <c r="D69" s="5" t="s">
        <v>8</v>
      </c>
      <c r="E69" s="8" t="s">
        <v>84</v>
      </c>
      <c r="F69" s="13">
        <v>6</v>
      </c>
      <c r="G69" s="18"/>
      <c r="H69" s="6">
        <f>ROUND(G69*F69,2)</f>
        <v>0</v>
      </c>
    </row>
    <row r="70" spans="1:8" s="1" customFormat="1" ht="33" customHeight="1">
      <c r="A70" s="124" t="s">
        <v>349</v>
      </c>
      <c r="B70" s="11" t="s">
        <v>278</v>
      </c>
      <c r="C70" s="7" t="s">
        <v>145</v>
      </c>
      <c r="D70" s="5" t="s">
        <v>8</v>
      </c>
      <c r="E70" s="8" t="s">
        <v>84</v>
      </c>
      <c r="F70" s="13">
        <v>5</v>
      </c>
      <c r="G70" s="76"/>
      <c r="H70" s="6">
        <f>ROUND(G70*F70,2)</f>
        <v>0</v>
      </c>
    </row>
    <row r="71" spans="2:8" ht="33" customHeight="1">
      <c r="B71" s="71"/>
      <c r="C71" s="23" t="s">
        <v>103</v>
      </c>
      <c r="D71" s="21"/>
      <c r="E71" s="21"/>
      <c r="F71" s="21"/>
      <c r="G71" s="133"/>
      <c r="H71" s="22"/>
    </row>
    <row r="72" spans="1:8" ht="30" customHeight="1">
      <c r="A72" s="137" t="s">
        <v>350</v>
      </c>
      <c r="B72" s="11" t="s">
        <v>279</v>
      </c>
      <c r="C72" s="7" t="s">
        <v>56</v>
      </c>
      <c r="D72" s="5" t="s">
        <v>9</v>
      </c>
      <c r="E72" s="8"/>
      <c r="F72" s="9"/>
      <c r="G72" s="133"/>
      <c r="H72" s="6"/>
    </row>
    <row r="73" spans="1:8" s="10" customFormat="1" ht="30" customHeight="1">
      <c r="A73" s="124" t="s">
        <v>351</v>
      </c>
      <c r="B73" s="12" t="s">
        <v>112</v>
      </c>
      <c r="C73" s="7" t="s">
        <v>181</v>
      </c>
      <c r="D73" s="5"/>
      <c r="E73" s="8" t="s">
        <v>81</v>
      </c>
      <c r="F73" s="9">
        <v>200</v>
      </c>
      <c r="G73" s="18"/>
      <c r="H73" s="6">
        <f>ROUND(G73*F73,2)</f>
        <v>0</v>
      </c>
    </row>
    <row r="74" spans="1:8" s="10" customFormat="1" ht="30" customHeight="1" thickBot="1">
      <c r="A74" s="124" t="s">
        <v>352</v>
      </c>
      <c r="B74" s="12" t="s">
        <v>113</v>
      </c>
      <c r="C74" s="7" t="s">
        <v>182</v>
      </c>
      <c r="D74" s="5"/>
      <c r="E74" s="8" t="s">
        <v>81</v>
      </c>
      <c r="F74" s="9">
        <v>2000</v>
      </c>
      <c r="G74" s="18"/>
      <c r="H74" s="65">
        <f>ROUND(G74*F74,2)</f>
        <v>0</v>
      </c>
    </row>
    <row r="75" spans="2:8" s="138" customFormat="1" ht="34.5" customHeight="1" thickTop="1">
      <c r="B75" s="64" t="s">
        <v>147</v>
      </c>
      <c r="C75" s="200" t="s">
        <v>193</v>
      </c>
      <c r="D75" s="201"/>
      <c r="E75" s="201"/>
      <c r="F75" s="201"/>
      <c r="G75" s="63" t="s">
        <v>254</v>
      </c>
      <c r="H75" s="62">
        <f>SUM(H9:H74)</f>
        <v>0</v>
      </c>
    </row>
    <row r="76" spans="2:8" ht="30" customHeight="1" thickBot="1">
      <c r="B76" s="71" t="s">
        <v>148</v>
      </c>
      <c r="C76" s="190" t="s">
        <v>194</v>
      </c>
      <c r="D76" s="191"/>
      <c r="E76" s="191"/>
      <c r="F76" s="191"/>
      <c r="G76" s="192"/>
      <c r="H76" s="22"/>
    </row>
    <row r="77" spans="2:8" ht="30" customHeight="1" thickTop="1">
      <c r="B77" s="34"/>
      <c r="C77" s="23" t="s">
        <v>99</v>
      </c>
      <c r="D77" s="21"/>
      <c r="E77" s="21"/>
      <c r="F77" s="21"/>
      <c r="G77" s="133"/>
      <c r="H77" s="4"/>
    </row>
    <row r="78" spans="1:8" s="1" customFormat="1" ht="30" customHeight="1">
      <c r="A78" s="124" t="s">
        <v>302</v>
      </c>
      <c r="B78" s="11" t="s">
        <v>57</v>
      </c>
      <c r="C78" s="7" t="s">
        <v>33</v>
      </c>
      <c r="D78" s="5" t="s">
        <v>185</v>
      </c>
      <c r="E78" s="8" t="s">
        <v>82</v>
      </c>
      <c r="F78" s="9">
        <v>45</v>
      </c>
      <c r="G78" s="37"/>
      <c r="H78" s="6">
        <f>ROUND(G78*F78,2)</f>
        <v>0</v>
      </c>
    </row>
    <row r="79" spans="1:8" s="1" customFormat="1" ht="39.75" customHeight="1">
      <c r="A79" s="124" t="s">
        <v>306</v>
      </c>
      <c r="B79" s="11" t="s">
        <v>58</v>
      </c>
      <c r="C79" s="7" t="s">
        <v>109</v>
      </c>
      <c r="D79" s="5" t="s">
        <v>185</v>
      </c>
      <c r="E79" s="8" t="s">
        <v>82</v>
      </c>
      <c r="F79" s="9">
        <v>35</v>
      </c>
      <c r="G79" s="76"/>
      <c r="H79" s="6">
        <f>ROUND(G79*F79,2)</f>
        <v>0</v>
      </c>
    </row>
    <row r="80" spans="1:8" s="1" customFormat="1" ht="39.75" customHeight="1">
      <c r="A80" s="124" t="s">
        <v>307</v>
      </c>
      <c r="B80" s="11" t="s">
        <v>59</v>
      </c>
      <c r="C80" s="7" t="s">
        <v>37</v>
      </c>
      <c r="D80" s="5" t="s">
        <v>185</v>
      </c>
      <c r="E80" s="8" t="s">
        <v>81</v>
      </c>
      <c r="F80" s="9">
        <v>400</v>
      </c>
      <c r="G80" s="76"/>
      <c r="H80" s="6">
        <f>ROUND(G80*F80,2)</f>
        <v>0</v>
      </c>
    </row>
    <row r="81" spans="1:8" ht="39.75" customHeight="1">
      <c r="A81" s="137"/>
      <c r="B81" s="71"/>
      <c r="C81" s="23" t="s">
        <v>159</v>
      </c>
      <c r="D81" s="21"/>
      <c r="E81" s="21"/>
      <c r="F81" s="21"/>
      <c r="G81" s="133"/>
      <c r="H81" s="22"/>
    </row>
    <row r="82" spans="1:8" ht="15">
      <c r="A82" s="137" t="s">
        <v>353</v>
      </c>
      <c r="B82" s="11" t="s">
        <v>233</v>
      </c>
      <c r="C82" s="7" t="s">
        <v>271</v>
      </c>
      <c r="D82" s="5" t="s">
        <v>1</v>
      </c>
      <c r="E82" s="8"/>
      <c r="F82" s="9"/>
      <c r="G82" s="133"/>
      <c r="H82" s="6"/>
    </row>
    <row r="83" spans="1:8" s="1" customFormat="1" ht="30" customHeight="1">
      <c r="A83" s="124" t="s">
        <v>354</v>
      </c>
      <c r="B83" s="12" t="s">
        <v>112</v>
      </c>
      <c r="C83" s="7" t="s">
        <v>97</v>
      </c>
      <c r="D83" s="5" t="s">
        <v>76</v>
      </c>
      <c r="E83" s="8" t="s">
        <v>81</v>
      </c>
      <c r="F83" s="9">
        <v>230</v>
      </c>
      <c r="G83" s="18"/>
      <c r="H83" s="6">
        <f>ROUND(G83*F83,2)</f>
        <v>0</v>
      </c>
    </row>
    <row r="84" spans="1:8" ht="15">
      <c r="A84" s="137" t="s">
        <v>355</v>
      </c>
      <c r="B84" s="11" t="s">
        <v>237</v>
      </c>
      <c r="C84" s="7" t="s">
        <v>272</v>
      </c>
      <c r="D84" s="5" t="s">
        <v>1</v>
      </c>
      <c r="E84" s="8"/>
      <c r="F84" s="9"/>
      <c r="G84" s="133"/>
      <c r="H84" s="6"/>
    </row>
    <row r="85" spans="1:8" s="1" customFormat="1" ht="30" customHeight="1">
      <c r="A85" s="124" t="s">
        <v>356</v>
      </c>
      <c r="B85" s="12" t="s">
        <v>112</v>
      </c>
      <c r="C85" s="7" t="s">
        <v>93</v>
      </c>
      <c r="D85" s="5" t="s">
        <v>76</v>
      </c>
      <c r="E85" s="8" t="s">
        <v>81</v>
      </c>
      <c r="F85" s="9">
        <v>2</v>
      </c>
      <c r="G85" s="18"/>
      <c r="H85" s="6">
        <f>ROUND(G85*F85,2)</f>
        <v>0</v>
      </c>
    </row>
    <row r="86" spans="1:8" s="1" customFormat="1" ht="30" customHeight="1">
      <c r="A86" s="124" t="s">
        <v>357</v>
      </c>
      <c r="B86" s="12" t="s">
        <v>113</v>
      </c>
      <c r="C86" s="7" t="s">
        <v>94</v>
      </c>
      <c r="D86" s="5" t="s">
        <v>76</v>
      </c>
      <c r="E86" s="8" t="s">
        <v>81</v>
      </c>
      <c r="F86" s="9">
        <v>80</v>
      </c>
      <c r="G86" s="18"/>
      <c r="H86" s="6">
        <f>ROUND(G86*F86,2)</f>
        <v>0</v>
      </c>
    </row>
    <row r="87" spans="1:8" s="1" customFormat="1" ht="30" customHeight="1">
      <c r="A87" s="124" t="s">
        <v>358</v>
      </c>
      <c r="B87" s="12" t="s">
        <v>114</v>
      </c>
      <c r="C87" s="7" t="s">
        <v>95</v>
      </c>
      <c r="D87" s="5" t="s">
        <v>76</v>
      </c>
      <c r="E87" s="8" t="s">
        <v>81</v>
      </c>
      <c r="F87" s="9">
        <v>200</v>
      </c>
      <c r="G87" s="18"/>
      <c r="H87" s="6">
        <f>ROUND(G87*F87,2)</f>
        <v>0</v>
      </c>
    </row>
    <row r="88" spans="1:8" ht="15">
      <c r="A88" s="137" t="s">
        <v>311</v>
      </c>
      <c r="B88" s="11" t="s">
        <v>238</v>
      </c>
      <c r="C88" s="7" t="s">
        <v>65</v>
      </c>
      <c r="D88" s="5" t="s">
        <v>1</v>
      </c>
      <c r="E88" s="8"/>
      <c r="F88" s="9"/>
      <c r="G88" s="133"/>
      <c r="H88" s="6"/>
    </row>
    <row r="89" spans="1:8" s="1" customFormat="1" ht="30" customHeight="1">
      <c r="A89" s="124" t="s">
        <v>312</v>
      </c>
      <c r="B89" s="12" t="s">
        <v>112</v>
      </c>
      <c r="C89" s="7" t="s">
        <v>89</v>
      </c>
      <c r="D89" s="5" t="s">
        <v>76</v>
      </c>
      <c r="E89" s="8" t="s">
        <v>84</v>
      </c>
      <c r="F89" s="9">
        <v>350</v>
      </c>
      <c r="G89" s="18"/>
      <c r="H89" s="6">
        <f>ROUND(G89*F89,2)</f>
        <v>0</v>
      </c>
    </row>
    <row r="90" spans="1:8" ht="30" customHeight="1">
      <c r="A90" s="137" t="s">
        <v>313</v>
      </c>
      <c r="B90" s="11" t="s">
        <v>239</v>
      </c>
      <c r="C90" s="7" t="s">
        <v>66</v>
      </c>
      <c r="D90" s="5" t="s">
        <v>1</v>
      </c>
      <c r="E90" s="8"/>
      <c r="F90" s="9"/>
      <c r="G90" s="133"/>
      <c r="H90" s="6"/>
    </row>
    <row r="91" spans="1:8" s="1" customFormat="1" ht="30" customHeight="1">
      <c r="A91" s="124" t="s">
        <v>314</v>
      </c>
      <c r="B91" s="12" t="s">
        <v>112</v>
      </c>
      <c r="C91" s="7" t="s">
        <v>88</v>
      </c>
      <c r="D91" s="5" t="s">
        <v>76</v>
      </c>
      <c r="E91" s="8" t="s">
        <v>84</v>
      </c>
      <c r="F91" s="9">
        <v>550</v>
      </c>
      <c r="G91" s="18"/>
      <c r="H91" s="6">
        <f>ROUND(G91*F91,2)</f>
        <v>0</v>
      </c>
    </row>
    <row r="92" spans="1:8" ht="30" customHeight="1">
      <c r="A92" s="137" t="s">
        <v>297</v>
      </c>
      <c r="B92" s="11" t="s">
        <v>64</v>
      </c>
      <c r="C92" s="7" t="s">
        <v>110</v>
      </c>
      <c r="D92" s="5" t="s">
        <v>2</v>
      </c>
      <c r="E92" s="8"/>
      <c r="F92" s="9"/>
      <c r="G92" s="133"/>
      <c r="H92" s="6"/>
    </row>
    <row r="93" spans="1:8" ht="30" customHeight="1">
      <c r="A93" s="137" t="s">
        <v>298</v>
      </c>
      <c r="B93" s="12" t="s">
        <v>234</v>
      </c>
      <c r="C93" s="7" t="s">
        <v>4</v>
      </c>
      <c r="D93" s="5" t="s">
        <v>127</v>
      </c>
      <c r="E93" s="8"/>
      <c r="F93" s="9"/>
      <c r="G93" s="133"/>
      <c r="H93" s="6"/>
    </row>
    <row r="94" spans="1:8" s="1" customFormat="1" ht="30" customHeight="1">
      <c r="A94" s="124" t="s">
        <v>299</v>
      </c>
      <c r="B94" s="12" t="s">
        <v>160</v>
      </c>
      <c r="C94" s="7" t="s">
        <v>161</v>
      </c>
      <c r="D94" s="5"/>
      <c r="E94" s="8" t="s">
        <v>81</v>
      </c>
      <c r="F94" s="9">
        <v>15</v>
      </c>
      <c r="G94" s="18"/>
      <c r="H94" s="6">
        <f>ROUND(G94*F94,2)</f>
        <v>0</v>
      </c>
    </row>
    <row r="95" spans="1:8" s="1" customFormat="1" ht="30" customHeight="1">
      <c r="A95" s="124" t="s">
        <v>300</v>
      </c>
      <c r="B95" s="12" t="s">
        <v>162</v>
      </c>
      <c r="C95" s="7" t="s">
        <v>163</v>
      </c>
      <c r="D95" s="5"/>
      <c r="E95" s="8" t="s">
        <v>81</v>
      </c>
      <c r="F95" s="9">
        <v>140</v>
      </c>
      <c r="G95" s="18"/>
      <c r="H95" s="6">
        <f>ROUND(G95*F95,2)</f>
        <v>0</v>
      </c>
    </row>
    <row r="96" spans="1:8" s="1" customFormat="1" ht="30" customHeight="1">
      <c r="A96" s="124" t="s">
        <v>301</v>
      </c>
      <c r="B96" s="12" t="s">
        <v>164</v>
      </c>
      <c r="C96" s="7" t="s">
        <v>165</v>
      </c>
      <c r="D96" s="5" t="s">
        <v>76</v>
      </c>
      <c r="E96" s="8" t="s">
        <v>81</v>
      </c>
      <c r="F96" s="9">
        <v>210</v>
      </c>
      <c r="G96" s="18"/>
      <c r="H96" s="6">
        <f>ROUND(G96*F96,2)</f>
        <v>0</v>
      </c>
    </row>
    <row r="97" spans="1:8" ht="30" customHeight="1">
      <c r="A97" s="137" t="s">
        <v>359</v>
      </c>
      <c r="B97" s="11" t="s">
        <v>98</v>
      </c>
      <c r="C97" s="7" t="s">
        <v>62</v>
      </c>
      <c r="D97" s="5" t="s">
        <v>184</v>
      </c>
      <c r="E97" s="8"/>
      <c r="F97" s="9"/>
      <c r="G97" s="133"/>
      <c r="H97" s="6"/>
    </row>
    <row r="98" spans="1:8" ht="30" customHeight="1">
      <c r="A98" s="137" t="s">
        <v>360</v>
      </c>
      <c r="B98" s="12" t="s">
        <v>112</v>
      </c>
      <c r="C98" s="7" t="s">
        <v>424</v>
      </c>
      <c r="D98" s="5" t="s">
        <v>128</v>
      </c>
      <c r="E98" s="8"/>
      <c r="F98" s="9"/>
      <c r="G98" s="131"/>
      <c r="H98" s="6"/>
    </row>
    <row r="99" spans="1:8" s="1" customFormat="1" ht="30" customHeight="1">
      <c r="A99" s="124" t="s">
        <v>361</v>
      </c>
      <c r="B99" s="12" t="s">
        <v>160</v>
      </c>
      <c r="C99" s="7" t="s">
        <v>166</v>
      </c>
      <c r="D99" s="5"/>
      <c r="E99" s="8" t="s">
        <v>85</v>
      </c>
      <c r="F99" s="9">
        <v>30</v>
      </c>
      <c r="G99" s="18"/>
      <c r="H99" s="6">
        <f>ROUND(G99*F99,2)</f>
        <v>0</v>
      </c>
    </row>
    <row r="100" spans="1:8" s="1" customFormat="1" ht="30" customHeight="1">
      <c r="A100" s="124" t="s">
        <v>362</v>
      </c>
      <c r="B100" s="12" t="s">
        <v>162</v>
      </c>
      <c r="C100" s="7" t="s">
        <v>167</v>
      </c>
      <c r="D100" s="5"/>
      <c r="E100" s="8" t="s">
        <v>85</v>
      </c>
      <c r="F100" s="9">
        <v>100</v>
      </c>
      <c r="G100" s="18"/>
      <c r="H100" s="6">
        <f>ROUND(G100*F100,2)</f>
        <v>0</v>
      </c>
    </row>
    <row r="101" spans="1:8" s="1" customFormat="1" ht="30" customHeight="1">
      <c r="A101" s="124" t="s">
        <v>363</v>
      </c>
      <c r="B101" s="12" t="s">
        <v>168</v>
      </c>
      <c r="C101" s="7" t="s">
        <v>169</v>
      </c>
      <c r="D101" s="5" t="s">
        <v>76</v>
      </c>
      <c r="E101" s="8" t="s">
        <v>85</v>
      </c>
      <c r="F101" s="9">
        <v>70</v>
      </c>
      <c r="G101" s="18"/>
      <c r="H101" s="6">
        <f>ROUND(G101*F101,2)</f>
        <v>0</v>
      </c>
    </row>
    <row r="102" spans="1:8" s="1" customFormat="1" ht="39.75" customHeight="1">
      <c r="A102" s="124" t="s">
        <v>365</v>
      </c>
      <c r="B102" s="12" t="s">
        <v>113</v>
      </c>
      <c r="C102" s="7" t="s">
        <v>186</v>
      </c>
      <c r="D102" s="5" t="s">
        <v>172</v>
      </c>
      <c r="E102" s="8" t="s">
        <v>85</v>
      </c>
      <c r="F102" s="9">
        <v>25</v>
      </c>
      <c r="G102" s="18"/>
      <c r="H102" s="6">
        <f>ROUND(G102*F102,2)</f>
        <v>0</v>
      </c>
    </row>
    <row r="103" spans="1:8" s="1" customFormat="1" ht="39.75" customHeight="1">
      <c r="A103" s="124" t="s">
        <v>364</v>
      </c>
      <c r="B103" s="12" t="s">
        <v>114</v>
      </c>
      <c r="C103" s="7" t="s">
        <v>187</v>
      </c>
      <c r="D103" s="5" t="s">
        <v>188</v>
      </c>
      <c r="E103" s="8" t="s">
        <v>85</v>
      </c>
      <c r="F103" s="9">
        <v>30</v>
      </c>
      <c r="G103" s="18"/>
      <c r="H103" s="6">
        <f>ROUND(G103*F103,2)</f>
        <v>0</v>
      </c>
    </row>
    <row r="104" spans="1:8" ht="39.75" customHeight="1">
      <c r="A104" s="137" t="s">
        <v>366</v>
      </c>
      <c r="B104" s="11" t="s">
        <v>60</v>
      </c>
      <c r="C104" s="7" t="s">
        <v>115</v>
      </c>
      <c r="D104" s="5" t="s">
        <v>3</v>
      </c>
      <c r="E104" s="8"/>
      <c r="F104" s="9"/>
      <c r="G104" s="131"/>
      <c r="H104" s="6"/>
    </row>
    <row r="105" spans="1:8" ht="30" customHeight="1">
      <c r="A105" s="137" t="s">
        <v>367</v>
      </c>
      <c r="B105" s="12" t="s">
        <v>112</v>
      </c>
      <c r="C105" s="7" t="s">
        <v>116</v>
      </c>
      <c r="D105" s="5"/>
      <c r="E105" s="8"/>
      <c r="F105" s="9"/>
      <c r="G105" s="133"/>
      <c r="H105" s="6"/>
    </row>
    <row r="106" spans="1:8" s="1" customFormat="1" ht="30" customHeight="1">
      <c r="A106" s="124" t="s">
        <v>368</v>
      </c>
      <c r="B106" s="12" t="s">
        <v>160</v>
      </c>
      <c r="C106" s="7" t="s">
        <v>170</v>
      </c>
      <c r="D106" s="5"/>
      <c r="E106" s="8" t="s">
        <v>83</v>
      </c>
      <c r="F106" s="9">
        <v>640</v>
      </c>
      <c r="G106" s="18"/>
      <c r="H106" s="6">
        <f>ROUND(G106*F106,2)</f>
        <v>0</v>
      </c>
    </row>
    <row r="107" spans="1:8" ht="30" customHeight="1">
      <c r="A107" s="137" t="s">
        <v>369</v>
      </c>
      <c r="B107" s="12" t="s">
        <v>113</v>
      </c>
      <c r="C107" s="7" t="s">
        <v>117</v>
      </c>
      <c r="D107" s="5"/>
      <c r="E107" s="8"/>
      <c r="F107" s="9"/>
      <c r="G107" s="133"/>
      <c r="H107" s="6"/>
    </row>
    <row r="108" spans="1:8" s="1" customFormat="1" ht="30" customHeight="1">
      <c r="A108" s="124" t="s">
        <v>370</v>
      </c>
      <c r="B108" s="12" t="s">
        <v>160</v>
      </c>
      <c r="C108" s="7" t="s">
        <v>170</v>
      </c>
      <c r="D108" s="5"/>
      <c r="E108" s="8" t="s">
        <v>83</v>
      </c>
      <c r="F108" s="9">
        <v>75</v>
      </c>
      <c r="G108" s="18"/>
      <c r="H108" s="6">
        <f>ROUND(G108*F108,2)</f>
        <v>0</v>
      </c>
    </row>
    <row r="109" spans="1:8" ht="30" customHeight="1">
      <c r="A109" s="137" t="s">
        <v>371</v>
      </c>
      <c r="B109" s="11" t="s">
        <v>61</v>
      </c>
      <c r="C109" s="7" t="s">
        <v>29</v>
      </c>
      <c r="D109" s="5" t="s">
        <v>7</v>
      </c>
      <c r="E109" s="8"/>
      <c r="F109" s="9"/>
      <c r="G109" s="133"/>
      <c r="H109" s="6"/>
    </row>
    <row r="110" spans="1:8" s="1" customFormat="1" ht="30" customHeight="1">
      <c r="A110" s="124" t="s">
        <v>372</v>
      </c>
      <c r="B110" s="12" t="s">
        <v>112</v>
      </c>
      <c r="C110" s="7" t="s">
        <v>27</v>
      </c>
      <c r="D110" s="5" t="s">
        <v>76</v>
      </c>
      <c r="E110" s="8" t="s">
        <v>81</v>
      </c>
      <c r="F110" s="9">
        <v>2900</v>
      </c>
      <c r="G110" s="18"/>
      <c r="H110" s="6">
        <f>ROUND(G110*F110,2)</f>
        <v>0</v>
      </c>
    </row>
    <row r="111" spans="1:8" ht="30" customHeight="1">
      <c r="A111" s="137"/>
      <c r="B111" s="116"/>
      <c r="C111" s="117"/>
      <c r="D111" s="118"/>
      <c r="E111" s="119"/>
      <c r="F111" s="122"/>
      <c r="G111" s="140"/>
      <c r="H111" s="17"/>
    </row>
    <row r="112" spans="1:8" ht="30" customHeight="1">
      <c r="A112" s="137"/>
      <c r="B112" s="71"/>
      <c r="C112" s="23" t="s">
        <v>100</v>
      </c>
      <c r="D112" s="21"/>
      <c r="E112" s="21"/>
      <c r="F112" s="21"/>
      <c r="G112" s="133"/>
      <c r="H112" s="22"/>
    </row>
    <row r="113" spans="1:8" s="1" customFormat="1" ht="30" customHeight="1">
      <c r="A113" s="124" t="s">
        <v>373</v>
      </c>
      <c r="B113" s="11" t="s">
        <v>67</v>
      </c>
      <c r="C113" s="7" t="s">
        <v>178</v>
      </c>
      <c r="D113" s="5" t="s">
        <v>176</v>
      </c>
      <c r="E113" s="8" t="s">
        <v>85</v>
      </c>
      <c r="F113" s="13">
        <v>400</v>
      </c>
      <c r="G113" s="76"/>
      <c r="H113" s="6">
        <f>ROUND(G113*F113,2)</f>
        <v>0</v>
      </c>
    </row>
    <row r="114" spans="1:8" s="1" customFormat="1" ht="30" customHeight="1">
      <c r="A114" s="124" t="s">
        <v>328</v>
      </c>
      <c r="B114" s="11" t="s">
        <v>68</v>
      </c>
      <c r="C114" s="7" t="s">
        <v>28</v>
      </c>
      <c r="D114" s="5" t="s">
        <v>176</v>
      </c>
      <c r="E114" s="8" t="s">
        <v>85</v>
      </c>
      <c r="F114" s="13">
        <v>1100</v>
      </c>
      <c r="G114" s="18"/>
      <c r="H114" s="6">
        <f>ROUND(G114*F114,2)</f>
        <v>0</v>
      </c>
    </row>
    <row r="115" spans="1:8" ht="39.75" customHeight="1">
      <c r="A115" s="137"/>
      <c r="B115" s="71"/>
      <c r="C115" s="23" t="s">
        <v>101</v>
      </c>
      <c r="D115" s="21"/>
      <c r="E115" s="21"/>
      <c r="F115" s="21"/>
      <c r="G115" s="133"/>
      <c r="H115" s="22"/>
    </row>
    <row r="116" spans="1:8" ht="30" customHeight="1">
      <c r="A116" s="137" t="s">
        <v>331</v>
      </c>
      <c r="B116" s="11" t="s">
        <v>63</v>
      </c>
      <c r="C116" s="7" t="s">
        <v>152</v>
      </c>
      <c r="D116" s="5" t="s">
        <v>5</v>
      </c>
      <c r="E116" s="8"/>
      <c r="F116" s="13"/>
      <c r="G116" s="133"/>
      <c r="H116" s="14"/>
    </row>
    <row r="117" spans="1:8" s="1" customFormat="1" ht="30" customHeight="1">
      <c r="A117" s="124" t="s">
        <v>332</v>
      </c>
      <c r="B117" s="12" t="s">
        <v>112</v>
      </c>
      <c r="C117" s="7" t="s">
        <v>132</v>
      </c>
      <c r="D117" s="5"/>
      <c r="E117" s="8" t="s">
        <v>84</v>
      </c>
      <c r="F117" s="13">
        <v>1</v>
      </c>
      <c r="G117" s="18"/>
      <c r="H117" s="6">
        <f>ROUND(G117*F117,2)</f>
        <v>0</v>
      </c>
    </row>
    <row r="118" spans="1:8" ht="30" customHeight="1">
      <c r="A118" s="137" t="s">
        <v>374</v>
      </c>
      <c r="B118" s="11" t="s">
        <v>156</v>
      </c>
      <c r="C118" s="7" t="s">
        <v>280</v>
      </c>
      <c r="D118" s="5" t="s">
        <v>426</v>
      </c>
      <c r="E118" s="8"/>
      <c r="F118" s="13"/>
      <c r="G118" s="131"/>
      <c r="H118" s="6"/>
    </row>
    <row r="119" spans="1:8" s="1" customFormat="1" ht="30" customHeight="1">
      <c r="A119" s="124" t="s">
        <v>375</v>
      </c>
      <c r="B119" s="12" t="s">
        <v>112</v>
      </c>
      <c r="C119" s="7" t="s">
        <v>281</v>
      </c>
      <c r="D119" s="5"/>
      <c r="E119" s="8" t="s">
        <v>84</v>
      </c>
      <c r="F119" s="13">
        <v>3</v>
      </c>
      <c r="G119" s="76"/>
      <c r="H119" s="6">
        <f>ROUND(G119*F119,2)</f>
        <v>0</v>
      </c>
    </row>
    <row r="120" spans="1:8" ht="30" customHeight="1">
      <c r="A120" s="137" t="s">
        <v>376</v>
      </c>
      <c r="B120" s="11" t="s">
        <v>69</v>
      </c>
      <c r="C120" s="7" t="s">
        <v>142</v>
      </c>
      <c r="D120" s="5" t="s">
        <v>5</v>
      </c>
      <c r="E120" s="8"/>
      <c r="F120" s="13"/>
      <c r="G120" s="133"/>
      <c r="H120" s="14"/>
    </row>
    <row r="121" spans="1:8" ht="30" customHeight="1">
      <c r="A121" s="137" t="s">
        <v>377</v>
      </c>
      <c r="B121" s="12" t="s">
        <v>112</v>
      </c>
      <c r="C121" s="7" t="s">
        <v>235</v>
      </c>
      <c r="D121" s="5"/>
      <c r="E121" s="8"/>
      <c r="F121" s="13"/>
      <c r="G121" s="133"/>
      <c r="H121" s="14"/>
    </row>
    <row r="122" spans="1:8" s="1" customFormat="1" ht="30" customHeight="1">
      <c r="A122" s="124" t="s">
        <v>425</v>
      </c>
      <c r="B122" s="12" t="s">
        <v>160</v>
      </c>
      <c r="C122" s="7" t="s">
        <v>236</v>
      </c>
      <c r="D122" s="5"/>
      <c r="E122" s="8" t="s">
        <v>84</v>
      </c>
      <c r="F122" s="13">
        <v>1</v>
      </c>
      <c r="G122" s="18"/>
      <c r="H122" s="6">
        <f>ROUND(G122*F122,2)</f>
        <v>0</v>
      </c>
    </row>
    <row r="123" spans="1:8" ht="30" customHeight="1">
      <c r="A123" s="137" t="s">
        <v>378</v>
      </c>
      <c r="B123" s="11" t="s">
        <v>70</v>
      </c>
      <c r="C123" s="7" t="s">
        <v>153</v>
      </c>
      <c r="D123" s="5" t="s">
        <v>5</v>
      </c>
      <c r="E123" s="8"/>
      <c r="F123" s="13"/>
      <c r="G123" s="133"/>
      <c r="H123" s="14"/>
    </row>
    <row r="124" spans="1:8" ht="30" customHeight="1">
      <c r="A124" s="137" t="s">
        <v>379</v>
      </c>
      <c r="B124" s="12" t="s">
        <v>112</v>
      </c>
      <c r="C124" s="7" t="s">
        <v>235</v>
      </c>
      <c r="D124" s="5"/>
      <c r="E124" s="8"/>
      <c r="F124" s="13"/>
      <c r="G124" s="133"/>
      <c r="H124" s="14"/>
    </row>
    <row r="125" spans="1:8" s="1" customFormat="1" ht="30" customHeight="1">
      <c r="A125" s="124" t="s">
        <v>382</v>
      </c>
      <c r="B125" s="12" t="s">
        <v>160</v>
      </c>
      <c r="C125" s="7" t="s">
        <v>236</v>
      </c>
      <c r="D125" s="5"/>
      <c r="E125" s="8" t="s">
        <v>85</v>
      </c>
      <c r="F125" s="13">
        <v>4</v>
      </c>
      <c r="G125" s="18"/>
      <c r="H125" s="6">
        <f>ROUND(G125*F125,2)</f>
        <v>0</v>
      </c>
    </row>
    <row r="126" spans="1:8" ht="30" customHeight="1">
      <c r="A126" s="127" t="s">
        <v>406</v>
      </c>
      <c r="B126" s="11" t="s">
        <v>71</v>
      </c>
      <c r="C126" s="15" t="s">
        <v>407</v>
      </c>
      <c r="D126" s="5" t="s">
        <v>5</v>
      </c>
      <c r="E126" s="8"/>
      <c r="F126" s="13"/>
      <c r="G126" s="133"/>
      <c r="H126" s="14"/>
    </row>
    <row r="127" spans="1:8" s="1" customFormat="1" ht="30" customHeight="1">
      <c r="A127" s="127" t="s">
        <v>408</v>
      </c>
      <c r="B127" s="12" t="s">
        <v>112</v>
      </c>
      <c r="C127" s="15" t="s">
        <v>409</v>
      </c>
      <c r="D127" s="5"/>
      <c r="E127" s="8" t="s">
        <v>84</v>
      </c>
      <c r="F127" s="13">
        <v>1</v>
      </c>
      <c r="G127" s="132"/>
      <c r="H127" s="6">
        <f>ROUND(G127*F127,2)</f>
        <v>0</v>
      </c>
    </row>
    <row r="128" spans="1:8" ht="30" customHeight="1">
      <c r="A128" s="137"/>
      <c r="B128" s="71"/>
      <c r="C128" s="23" t="s">
        <v>102</v>
      </c>
      <c r="D128" s="21"/>
      <c r="E128" s="21"/>
      <c r="F128" s="21"/>
      <c r="G128" s="133"/>
      <c r="H128" s="22"/>
    </row>
    <row r="129" spans="1:8" s="1" customFormat="1" ht="30" customHeight="1">
      <c r="A129" s="124" t="s">
        <v>343</v>
      </c>
      <c r="B129" s="11" t="s">
        <v>72</v>
      </c>
      <c r="C129" s="7" t="s">
        <v>143</v>
      </c>
      <c r="D129" s="5" t="s">
        <v>8</v>
      </c>
      <c r="E129" s="8" t="s">
        <v>84</v>
      </c>
      <c r="F129" s="13">
        <v>5</v>
      </c>
      <c r="G129" s="18"/>
      <c r="H129" s="6">
        <f>ROUND(G129*F129,2)</f>
        <v>0</v>
      </c>
    </row>
    <row r="130" spans="1:8" ht="30" customHeight="1">
      <c r="A130" s="137" t="s">
        <v>344</v>
      </c>
      <c r="B130" s="11" t="s">
        <v>73</v>
      </c>
      <c r="C130" s="7" t="s">
        <v>155</v>
      </c>
      <c r="D130" s="5" t="s">
        <v>5</v>
      </c>
      <c r="E130" s="8"/>
      <c r="F130" s="13"/>
      <c r="G130" s="131"/>
      <c r="H130" s="14"/>
    </row>
    <row r="131" spans="1:8" s="1" customFormat="1" ht="30" customHeight="1">
      <c r="A131" s="124" t="s">
        <v>345</v>
      </c>
      <c r="B131" s="12" t="s">
        <v>112</v>
      </c>
      <c r="C131" s="7" t="s">
        <v>158</v>
      </c>
      <c r="D131" s="5"/>
      <c r="E131" s="8" t="s">
        <v>86</v>
      </c>
      <c r="F131" s="13">
        <v>1</v>
      </c>
      <c r="G131" s="37"/>
      <c r="H131" s="6">
        <f>ROUND(G131*F131,2)</f>
        <v>0</v>
      </c>
    </row>
    <row r="132" spans="1:8" ht="30" customHeight="1">
      <c r="A132" s="137" t="s">
        <v>346</v>
      </c>
      <c r="B132" s="11" t="s">
        <v>74</v>
      </c>
      <c r="C132" s="7" t="s">
        <v>146</v>
      </c>
      <c r="D132" s="5" t="s">
        <v>8</v>
      </c>
      <c r="E132" s="8"/>
      <c r="F132" s="13"/>
      <c r="G132" s="133"/>
      <c r="H132" s="14"/>
    </row>
    <row r="133" spans="1:8" s="1" customFormat="1" ht="30" customHeight="1">
      <c r="A133" s="124" t="s">
        <v>347</v>
      </c>
      <c r="B133" s="12" t="s">
        <v>112</v>
      </c>
      <c r="C133" s="7" t="s">
        <v>179</v>
      </c>
      <c r="D133" s="5"/>
      <c r="E133" s="8" t="s">
        <v>84</v>
      </c>
      <c r="F133" s="13">
        <v>1</v>
      </c>
      <c r="G133" s="18"/>
      <c r="H133" s="6">
        <f>ROUND(G133*F133,2)</f>
        <v>0</v>
      </c>
    </row>
    <row r="134" spans="1:8" s="1" customFormat="1" ht="30" customHeight="1">
      <c r="A134" s="124" t="s">
        <v>380</v>
      </c>
      <c r="B134" s="12" t="s">
        <v>113</v>
      </c>
      <c r="C134" s="7" t="s">
        <v>180</v>
      </c>
      <c r="D134" s="5"/>
      <c r="E134" s="8" t="s">
        <v>84</v>
      </c>
      <c r="F134" s="13">
        <v>1</v>
      </c>
      <c r="G134" s="18"/>
      <c r="H134" s="6">
        <f>ROUND(G134*F134,2)</f>
        <v>0</v>
      </c>
    </row>
    <row r="135" spans="1:8" s="1" customFormat="1" ht="30" customHeight="1">
      <c r="A135" s="124" t="s">
        <v>348</v>
      </c>
      <c r="B135" s="11" t="s">
        <v>120</v>
      </c>
      <c r="C135" s="7" t="s">
        <v>144</v>
      </c>
      <c r="D135" s="5" t="s">
        <v>8</v>
      </c>
      <c r="E135" s="8" t="s">
        <v>84</v>
      </c>
      <c r="F135" s="13">
        <v>2</v>
      </c>
      <c r="G135" s="18"/>
      <c r="H135" s="6">
        <f>ROUND(G135*F135,2)</f>
        <v>0</v>
      </c>
    </row>
    <row r="136" spans="1:8" s="1" customFormat="1" ht="30" customHeight="1">
      <c r="A136" s="124" t="s">
        <v>349</v>
      </c>
      <c r="B136" s="11" t="s">
        <v>104</v>
      </c>
      <c r="C136" s="7" t="s">
        <v>145</v>
      </c>
      <c r="D136" s="5" t="s">
        <v>8</v>
      </c>
      <c r="E136" s="8" t="s">
        <v>84</v>
      </c>
      <c r="F136" s="13">
        <v>1</v>
      </c>
      <c r="G136" s="18"/>
      <c r="H136" s="6">
        <f>ROUND(G136*F136,2)</f>
        <v>0</v>
      </c>
    </row>
    <row r="137" spans="1:8" s="1" customFormat="1" ht="30" customHeight="1">
      <c r="A137" s="124" t="s">
        <v>381</v>
      </c>
      <c r="B137" s="11" t="s">
        <v>105</v>
      </c>
      <c r="C137" s="7" t="s">
        <v>151</v>
      </c>
      <c r="D137" s="5" t="s">
        <v>8</v>
      </c>
      <c r="E137" s="8" t="s">
        <v>84</v>
      </c>
      <c r="F137" s="13">
        <v>9</v>
      </c>
      <c r="G137" s="18"/>
      <c r="H137" s="6">
        <f>ROUND(G137*F137,2)</f>
        <v>0</v>
      </c>
    </row>
    <row r="138" spans="1:8" ht="30" customHeight="1">
      <c r="A138" s="137"/>
      <c r="B138" s="71"/>
      <c r="C138" s="23" t="s">
        <v>103</v>
      </c>
      <c r="D138" s="21"/>
      <c r="E138" s="21"/>
      <c r="F138" s="21"/>
      <c r="G138" s="133"/>
      <c r="H138" s="22"/>
    </row>
    <row r="139" spans="1:8" ht="30" customHeight="1">
      <c r="A139" s="137" t="s">
        <v>350</v>
      </c>
      <c r="B139" s="11" t="s">
        <v>414</v>
      </c>
      <c r="C139" s="7" t="s">
        <v>56</v>
      </c>
      <c r="D139" s="5" t="s">
        <v>9</v>
      </c>
      <c r="E139" s="8"/>
      <c r="F139" s="9"/>
      <c r="G139" s="133"/>
      <c r="H139" s="6"/>
    </row>
    <row r="140" spans="1:8" s="1" customFormat="1" ht="30" customHeight="1">
      <c r="A140" s="124" t="s">
        <v>351</v>
      </c>
      <c r="B140" s="12" t="s">
        <v>282</v>
      </c>
      <c r="C140" s="7" t="s">
        <v>283</v>
      </c>
      <c r="D140" s="5"/>
      <c r="E140" s="8" t="s">
        <v>81</v>
      </c>
      <c r="F140" s="9">
        <v>300</v>
      </c>
      <c r="G140" s="163"/>
      <c r="H140" s="6">
        <f>ROUND(G140*F140,2)</f>
        <v>0</v>
      </c>
    </row>
    <row r="141" spans="1:8" s="1" customFormat="1" ht="30" customHeight="1" thickBot="1">
      <c r="A141" s="124" t="s">
        <v>352</v>
      </c>
      <c r="B141" s="84" t="s">
        <v>113</v>
      </c>
      <c r="C141" s="7" t="s">
        <v>284</v>
      </c>
      <c r="D141" s="5"/>
      <c r="E141" s="8" t="s">
        <v>81</v>
      </c>
      <c r="F141" s="9">
        <v>100</v>
      </c>
      <c r="G141" s="18"/>
      <c r="H141" s="65">
        <f>ROUND(G141*F141,2)</f>
        <v>0</v>
      </c>
    </row>
    <row r="142" spans="2:8" ht="30" customHeight="1" thickTop="1">
      <c r="B142" s="64" t="s">
        <v>148</v>
      </c>
      <c r="C142" s="200" t="s">
        <v>194</v>
      </c>
      <c r="D142" s="201"/>
      <c r="E142" s="201"/>
      <c r="F142" s="201"/>
      <c r="G142" s="63" t="s">
        <v>254</v>
      </c>
      <c r="H142" s="17">
        <f>SUM(H76:H141)</f>
        <v>0</v>
      </c>
    </row>
    <row r="143" spans="2:8" ht="30" customHeight="1" thickBot="1">
      <c r="B143" s="101" t="s">
        <v>119</v>
      </c>
      <c r="C143" s="190" t="s">
        <v>197</v>
      </c>
      <c r="D143" s="191"/>
      <c r="E143" s="191"/>
      <c r="F143" s="191"/>
      <c r="G143" s="192"/>
      <c r="H143" s="22"/>
    </row>
    <row r="144" spans="2:8" ht="30" customHeight="1" thickTop="1">
      <c r="B144" s="83"/>
      <c r="C144" s="3" t="s">
        <v>99</v>
      </c>
      <c r="D144" s="35"/>
      <c r="E144" s="35"/>
      <c r="F144" s="35"/>
      <c r="G144" s="36"/>
      <c r="H144" s="4"/>
    </row>
    <row r="145" spans="1:8" s="1" customFormat="1" ht="28.5" customHeight="1">
      <c r="A145" s="124" t="s">
        <v>302</v>
      </c>
      <c r="B145" s="11" t="s">
        <v>38</v>
      </c>
      <c r="C145" s="7" t="s">
        <v>33</v>
      </c>
      <c r="D145" s="5" t="s">
        <v>185</v>
      </c>
      <c r="E145" s="8" t="s">
        <v>82</v>
      </c>
      <c r="F145" s="9">
        <v>20</v>
      </c>
      <c r="G145" s="29"/>
      <c r="H145" s="6">
        <f>ROUND(G145*F145,2)</f>
        <v>0</v>
      </c>
    </row>
    <row r="146" spans="1:8" s="1" customFormat="1" ht="28.5" customHeight="1">
      <c r="A146" s="124" t="s">
        <v>306</v>
      </c>
      <c r="B146" s="11" t="s">
        <v>39</v>
      </c>
      <c r="C146" s="7" t="s">
        <v>109</v>
      </c>
      <c r="D146" s="5" t="s">
        <v>185</v>
      </c>
      <c r="E146" s="8" t="s">
        <v>82</v>
      </c>
      <c r="F146" s="9">
        <v>5</v>
      </c>
      <c r="G146" s="29"/>
      <c r="H146" s="6">
        <f>ROUND(G146*F146,2)</f>
        <v>0</v>
      </c>
    </row>
    <row r="147" spans="1:8" s="1" customFormat="1" ht="28.5" customHeight="1">
      <c r="A147" s="124" t="s">
        <v>307</v>
      </c>
      <c r="B147" s="11" t="s">
        <v>40</v>
      </c>
      <c r="C147" s="7" t="s">
        <v>37</v>
      </c>
      <c r="D147" s="5" t="s">
        <v>185</v>
      </c>
      <c r="E147" s="8" t="s">
        <v>81</v>
      </c>
      <c r="F147" s="9">
        <v>160</v>
      </c>
      <c r="G147" s="76"/>
      <c r="H147" s="6">
        <f>ROUND(G147*F147,2)</f>
        <v>0</v>
      </c>
    </row>
    <row r="148" spans="1:8" ht="30" customHeight="1">
      <c r="A148" s="137"/>
      <c r="B148" s="83"/>
      <c r="C148" s="23" t="s">
        <v>159</v>
      </c>
      <c r="D148" s="20"/>
      <c r="E148" s="21"/>
      <c r="F148" s="21"/>
      <c r="G148" s="133"/>
      <c r="H148" s="22"/>
    </row>
    <row r="149" spans="1:8" ht="28.5" customHeight="1">
      <c r="A149" s="137" t="s">
        <v>353</v>
      </c>
      <c r="B149" s="11" t="s">
        <v>41</v>
      </c>
      <c r="C149" s="7" t="s">
        <v>271</v>
      </c>
      <c r="D149" s="5" t="s">
        <v>1</v>
      </c>
      <c r="E149" s="8"/>
      <c r="F149" s="9"/>
      <c r="G149" s="133"/>
      <c r="H149" s="6"/>
    </row>
    <row r="150" spans="1:8" s="1" customFormat="1" ht="28.5" customHeight="1">
      <c r="A150" s="124" t="s">
        <v>354</v>
      </c>
      <c r="B150" s="12" t="s">
        <v>112</v>
      </c>
      <c r="C150" s="7" t="s">
        <v>97</v>
      </c>
      <c r="D150" s="5" t="s">
        <v>76</v>
      </c>
      <c r="E150" s="8" t="s">
        <v>81</v>
      </c>
      <c r="F150" s="9">
        <v>45</v>
      </c>
      <c r="G150" s="28"/>
      <c r="H150" s="6">
        <f>ROUND(G150*F150,2)</f>
        <v>0</v>
      </c>
    </row>
    <row r="151" spans="1:8" ht="28.5" customHeight="1">
      <c r="A151" s="137" t="s">
        <v>355</v>
      </c>
      <c r="B151" s="11" t="s">
        <v>42</v>
      </c>
      <c r="C151" s="7" t="s">
        <v>272</v>
      </c>
      <c r="D151" s="5" t="s">
        <v>1</v>
      </c>
      <c r="E151" s="8"/>
      <c r="F151" s="9"/>
      <c r="G151" s="133"/>
      <c r="H151" s="6"/>
    </row>
    <row r="152" spans="1:8" s="1" customFormat="1" ht="28.5" customHeight="1">
      <c r="A152" s="124" t="s">
        <v>357</v>
      </c>
      <c r="B152" s="12" t="s">
        <v>112</v>
      </c>
      <c r="C152" s="7" t="s">
        <v>94</v>
      </c>
      <c r="D152" s="5" t="s">
        <v>76</v>
      </c>
      <c r="E152" s="8" t="s">
        <v>81</v>
      </c>
      <c r="F152" s="9">
        <v>45</v>
      </c>
      <c r="G152" s="28"/>
      <c r="H152" s="6">
        <f>ROUND(G152*F152,2)</f>
        <v>0</v>
      </c>
    </row>
    <row r="153" spans="1:8" ht="28.5" customHeight="1">
      <c r="A153" s="137" t="s">
        <v>311</v>
      </c>
      <c r="B153" s="11" t="s">
        <v>121</v>
      </c>
      <c r="C153" s="7" t="s">
        <v>65</v>
      </c>
      <c r="D153" s="5" t="s">
        <v>1</v>
      </c>
      <c r="E153" s="8"/>
      <c r="F153" s="9"/>
      <c r="G153" s="133"/>
      <c r="H153" s="6"/>
    </row>
    <row r="154" spans="1:8" s="1" customFormat="1" ht="28.5" customHeight="1">
      <c r="A154" s="124" t="s">
        <v>312</v>
      </c>
      <c r="B154" s="12" t="s">
        <v>112</v>
      </c>
      <c r="C154" s="7" t="s">
        <v>89</v>
      </c>
      <c r="D154" s="5" t="s">
        <v>76</v>
      </c>
      <c r="E154" s="8" t="s">
        <v>84</v>
      </c>
      <c r="F154" s="9">
        <v>50</v>
      </c>
      <c r="G154" s="28"/>
      <c r="H154" s="6">
        <f>ROUND(G154*F154,2)</f>
        <v>0</v>
      </c>
    </row>
    <row r="155" spans="1:8" ht="28.5" customHeight="1">
      <c r="A155" s="137" t="s">
        <v>313</v>
      </c>
      <c r="B155" s="11" t="s">
        <v>122</v>
      </c>
      <c r="C155" s="7" t="s">
        <v>66</v>
      </c>
      <c r="D155" s="5" t="s">
        <v>1</v>
      </c>
      <c r="E155" s="8"/>
      <c r="F155" s="9"/>
      <c r="G155" s="133"/>
      <c r="H155" s="6"/>
    </row>
    <row r="156" spans="1:8" s="1" customFormat="1" ht="28.5" customHeight="1">
      <c r="A156" s="124" t="s">
        <v>314</v>
      </c>
      <c r="B156" s="12" t="s">
        <v>112</v>
      </c>
      <c r="C156" s="7" t="s">
        <v>88</v>
      </c>
      <c r="D156" s="5" t="s">
        <v>76</v>
      </c>
      <c r="E156" s="8" t="s">
        <v>84</v>
      </c>
      <c r="F156" s="9">
        <v>125</v>
      </c>
      <c r="G156" s="28"/>
      <c r="H156" s="6">
        <f>ROUND(G156*F156,2)</f>
        <v>0</v>
      </c>
    </row>
    <row r="157" spans="1:8" ht="28.5" customHeight="1">
      <c r="A157" s="137" t="s">
        <v>383</v>
      </c>
      <c r="B157" s="11" t="s">
        <v>123</v>
      </c>
      <c r="C157" s="7" t="s">
        <v>285</v>
      </c>
      <c r="D157" s="5" t="s">
        <v>184</v>
      </c>
      <c r="E157" s="8"/>
      <c r="F157" s="9"/>
      <c r="G157" s="131"/>
      <c r="H157" s="6"/>
    </row>
    <row r="158" spans="1:8" s="1" customFormat="1" ht="28.5" customHeight="1">
      <c r="A158" s="124" t="s">
        <v>384</v>
      </c>
      <c r="B158" s="12" t="s">
        <v>112</v>
      </c>
      <c r="C158" s="7" t="s">
        <v>427</v>
      </c>
      <c r="D158" s="5" t="s">
        <v>111</v>
      </c>
      <c r="E158" s="8" t="s">
        <v>85</v>
      </c>
      <c r="F158" s="9">
        <v>80</v>
      </c>
      <c r="G158" s="76"/>
      <c r="H158" s="6">
        <f>ROUND(G158*F158,2)</f>
        <v>0</v>
      </c>
    </row>
    <row r="159" spans="1:8" ht="28.5" customHeight="1">
      <c r="A159" s="137" t="s">
        <v>385</v>
      </c>
      <c r="B159" s="11" t="s">
        <v>124</v>
      </c>
      <c r="C159" s="7" t="s">
        <v>287</v>
      </c>
      <c r="D159" s="5" t="s">
        <v>184</v>
      </c>
      <c r="E159" s="8"/>
      <c r="F159" s="9"/>
      <c r="G159" s="133"/>
      <c r="H159" s="6"/>
    </row>
    <row r="160" spans="1:8" s="1" customFormat="1" ht="36" customHeight="1">
      <c r="A160" s="124" t="s">
        <v>386</v>
      </c>
      <c r="B160" s="12" t="s">
        <v>112</v>
      </c>
      <c r="C160" s="135" t="s">
        <v>432</v>
      </c>
      <c r="D160" s="5" t="s">
        <v>128</v>
      </c>
      <c r="E160" s="8" t="s">
        <v>85</v>
      </c>
      <c r="F160" s="9">
        <v>60</v>
      </c>
      <c r="G160" s="132"/>
      <c r="H160" s="6">
        <f>ROUND(G160*F160,2)</f>
        <v>0</v>
      </c>
    </row>
    <row r="161" spans="1:14" s="169" customFormat="1" ht="30" customHeight="1">
      <c r="A161" s="164" t="s">
        <v>428</v>
      </c>
      <c r="B161" s="12" t="s">
        <v>113</v>
      </c>
      <c r="C161" s="7" t="s">
        <v>429</v>
      </c>
      <c r="D161" s="5" t="s">
        <v>430</v>
      </c>
      <c r="E161" s="8" t="s">
        <v>85</v>
      </c>
      <c r="F161" s="174">
        <v>20</v>
      </c>
      <c r="G161" s="170"/>
      <c r="H161" s="6">
        <f>ROUND(G161*F161,2)</f>
        <v>0</v>
      </c>
      <c r="I161" s="165"/>
      <c r="J161" s="166"/>
      <c r="K161" s="167"/>
      <c r="L161" s="168"/>
      <c r="M161" s="168"/>
      <c r="N161" s="168"/>
    </row>
    <row r="162" spans="1:8" ht="28.5" customHeight="1">
      <c r="A162" s="137" t="s">
        <v>366</v>
      </c>
      <c r="B162" s="11" t="s">
        <v>125</v>
      </c>
      <c r="C162" s="7" t="s">
        <v>115</v>
      </c>
      <c r="D162" s="5" t="s">
        <v>3</v>
      </c>
      <c r="E162" s="138"/>
      <c r="F162" s="9"/>
      <c r="G162" s="133"/>
      <c r="H162" s="6"/>
    </row>
    <row r="163" spans="1:8" ht="28.5" customHeight="1">
      <c r="A163" s="137" t="s">
        <v>367</v>
      </c>
      <c r="B163" s="12" t="s">
        <v>112</v>
      </c>
      <c r="C163" s="7" t="s">
        <v>116</v>
      </c>
      <c r="D163" s="5"/>
      <c r="E163" s="8"/>
      <c r="F163" s="9"/>
      <c r="G163" s="133"/>
      <c r="H163" s="6"/>
    </row>
    <row r="164" spans="1:8" s="1" customFormat="1" ht="28.5" customHeight="1">
      <c r="A164" s="124" t="s">
        <v>368</v>
      </c>
      <c r="B164" s="12" t="s">
        <v>160</v>
      </c>
      <c r="C164" s="7" t="s">
        <v>170</v>
      </c>
      <c r="D164" s="5"/>
      <c r="E164" s="8" t="s">
        <v>83</v>
      </c>
      <c r="F164" s="9">
        <v>80</v>
      </c>
      <c r="G164" s="28"/>
      <c r="H164" s="6">
        <f>ROUND(G164*F164,2)</f>
        <v>0</v>
      </c>
    </row>
    <row r="165" spans="1:8" ht="28.5" customHeight="1">
      <c r="A165" s="137" t="s">
        <v>371</v>
      </c>
      <c r="B165" s="11" t="s">
        <v>126</v>
      </c>
      <c r="C165" s="7" t="s">
        <v>29</v>
      </c>
      <c r="D165" s="5" t="s">
        <v>7</v>
      </c>
      <c r="E165" s="8"/>
      <c r="F165" s="9"/>
      <c r="G165" s="133"/>
      <c r="H165" s="6"/>
    </row>
    <row r="166" spans="1:8" s="1" customFormat="1" ht="28.5" customHeight="1">
      <c r="A166" s="124" t="s">
        <v>387</v>
      </c>
      <c r="B166" s="12" t="s">
        <v>112</v>
      </c>
      <c r="C166" s="7" t="s">
        <v>26</v>
      </c>
      <c r="D166" s="5" t="s">
        <v>76</v>
      </c>
      <c r="E166" s="8" t="s">
        <v>81</v>
      </c>
      <c r="F166" s="9">
        <v>25</v>
      </c>
      <c r="G166" s="28"/>
      <c r="H166" s="6">
        <f>ROUND(G166*F166,2)</f>
        <v>0</v>
      </c>
    </row>
    <row r="167" spans="1:8" ht="30" customHeight="1">
      <c r="A167" s="137"/>
      <c r="B167" s="71"/>
      <c r="C167" s="23" t="s">
        <v>100</v>
      </c>
      <c r="D167" s="21"/>
      <c r="E167" s="21"/>
      <c r="F167" s="21"/>
      <c r="G167" s="133"/>
      <c r="H167" s="22"/>
    </row>
    <row r="168" spans="1:8" s="1" customFormat="1" ht="28.5" customHeight="1">
      <c r="A168" s="124" t="s">
        <v>373</v>
      </c>
      <c r="B168" s="11" t="s">
        <v>175</v>
      </c>
      <c r="C168" s="7" t="s">
        <v>178</v>
      </c>
      <c r="D168" s="5" t="s">
        <v>176</v>
      </c>
      <c r="E168" s="8" t="s">
        <v>85</v>
      </c>
      <c r="F168" s="13">
        <v>45</v>
      </c>
      <c r="G168" s="28"/>
      <c r="H168" s="6">
        <f>ROUND(G168*F168,2)</f>
        <v>0</v>
      </c>
    </row>
    <row r="169" spans="1:8" s="1" customFormat="1" ht="28.5" customHeight="1">
      <c r="A169" s="124" t="s">
        <v>328</v>
      </c>
      <c r="B169" s="11" t="s">
        <v>240</v>
      </c>
      <c r="C169" s="7" t="s">
        <v>28</v>
      </c>
      <c r="D169" s="5" t="s">
        <v>176</v>
      </c>
      <c r="E169" s="8" t="s">
        <v>85</v>
      </c>
      <c r="F169" s="13">
        <v>125</v>
      </c>
      <c r="G169" s="28"/>
      <c r="H169" s="6">
        <f>ROUND(G169*F169,2)</f>
        <v>0</v>
      </c>
    </row>
    <row r="170" spans="1:8" ht="30" customHeight="1">
      <c r="A170" s="137"/>
      <c r="B170" s="71"/>
      <c r="C170" s="23" t="s">
        <v>102</v>
      </c>
      <c r="D170" s="21"/>
      <c r="E170" s="21"/>
      <c r="F170" s="21"/>
      <c r="G170" s="133"/>
      <c r="H170" s="22"/>
    </row>
    <row r="171" spans="1:8" s="1" customFormat="1" ht="28.5" customHeight="1">
      <c r="A171" s="124" t="s">
        <v>343</v>
      </c>
      <c r="B171" s="11" t="s">
        <v>241</v>
      </c>
      <c r="C171" s="7" t="s">
        <v>143</v>
      </c>
      <c r="D171" s="5" t="s">
        <v>8</v>
      </c>
      <c r="E171" s="8" t="s">
        <v>84</v>
      </c>
      <c r="F171" s="13">
        <v>3</v>
      </c>
      <c r="G171" s="28"/>
      <c r="H171" s="6">
        <f>ROUND(G171*F171,2)</f>
        <v>0</v>
      </c>
    </row>
    <row r="172" spans="1:8" ht="28.5" customHeight="1">
      <c r="A172" s="137" t="s">
        <v>344</v>
      </c>
      <c r="B172" s="11" t="s">
        <v>242</v>
      </c>
      <c r="C172" s="7" t="s">
        <v>155</v>
      </c>
      <c r="D172" s="5" t="s">
        <v>5</v>
      </c>
      <c r="E172" s="8"/>
      <c r="F172" s="13"/>
      <c r="G172" s="131"/>
      <c r="H172" s="14"/>
    </row>
    <row r="173" spans="1:8" s="1" customFormat="1" ht="28.5" customHeight="1">
      <c r="A173" s="124" t="s">
        <v>345</v>
      </c>
      <c r="B173" s="12" t="s">
        <v>112</v>
      </c>
      <c r="C173" s="7" t="s">
        <v>158</v>
      </c>
      <c r="D173" s="5"/>
      <c r="E173" s="8" t="s">
        <v>86</v>
      </c>
      <c r="F173" s="13">
        <v>0.5</v>
      </c>
      <c r="G173" s="28"/>
      <c r="H173" s="6">
        <f>ROUND(G173*F173,2)</f>
        <v>0</v>
      </c>
    </row>
    <row r="174" spans="1:8" ht="28.5" customHeight="1">
      <c r="A174" s="137" t="s">
        <v>346</v>
      </c>
      <c r="B174" s="11" t="s">
        <v>273</v>
      </c>
      <c r="C174" s="7" t="s">
        <v>146</v>
      </c>
      <c r="D174" s="5" t="s">
        <v>8</v>
      </c>
      <c r="E174" s="8"/>
      <c r="F174" s="13"/>
      <c r="G174" s="133"/>
      <c r="H174" s="14"/>
    </row>
    <row r="175" spans="1:8" s="1" customFormat="1" ht="28.5" customHeight="1">
      <c r="A175" s="124" t="s">
        <v>347</v>
      </c>
      <c r="B175" s="12" t="s">
        <v>112</v>
      </c>
      <c r="C175" s="7" t="s">
        <v>179</v>
      </c>
      <c r="D175" s="5"/>
      <c r="E175" s="8" t="s">
        <v>84</v>
      </c>
      <c r="F175" s="13">
        <v>1</v>
      </c>
      <c r="G175" s="28"/>
      <c r="H175" s="6">
        <f>ROUND(G175*F175,2)</f>
        <v>0</v>
      </c>
    </row>
    <row r="176" spans="1:8" ht="30" customHeight="1">
      <c r="A176" s="137"/>
      <c r="B176" s="71"/>
      <c r="C176" s="23" t="s">
        <v>103</v>
      </c>
      <c r="D176" s="21"/>
      <c r="E176" s="21"/>
      <c r="F176" s="21"/>
      <c r="G176" s="133"/>
      <c r="H176" s="22"/>
    </row>
    <row r="177" spans="1:8" ht="28.5" customHeight="1">
      <c r="A177" s="137" t="s">
        <v>350</v>
      </c>
      <c r="B177" s="11" t="s">
        <v>294</v>
      </c>
      <c r="C177" s="7" t="s">
        <v>56</v>
      </c>
      <c r="D177" s="5" t="s">
        <v>9</v>
      </c>
      <c r="E177" s="8"/>
      <c r="F177" s="9"/>
      <c r="G177" s="133"/>
      <c r="H177" s="6"/>
    </row>
    <row r="178" spans="1:8" s="1" customFormat="1" ht="28.5" customHeight="1" thickBot="1">
      <c r="A178" s="124" t="s">
        <v>352</v>
      </c>
      <c r="B178" s="12" t="s">
        <v>112</v>
      </c>
      <c r="C178" s="115" t="s">
        <v>182</v>
      </c>
      <c r="D178" s="61"/>
      <c r="E178" s="73" t="s">
        <v>81</v>
      </c>
      <c r="F178" s="74">
        <v>160</v>
      </c>
      <c r="G178" s="75"/>
      <c r="H178" s="65">
        <f>ROUND(G178*F178,2)</f>
        <v>0</v>
      </c>
    </row>
    <row r="179" spans="2:8" ht="39.75" customHeight="1" thickTop="1">
      <c r="B179" s="64" t="s">
        <v>119</v>
      </c>
      <c r="C179" s="200" t="s">
        <v>197</v>
      </c>
      <c r="D179" s="201"/>
      <c r="E179" s="201"/>
      <c r="F179" s="201"/>
      <c r="G179" s="63" t="s">
        <v>254</v>
      </c>
      <c r="H179" s="103">
        <f>SUM(H143:H178)</f>
        <v>0</v>
      </c>
    </row>
    <row r="180" spans="2:8" ht="30" customHeight="1" thickBot="1">
      <c r="B180" s="101" t="s">
        <v>10</v>
      </c>
      <c r="C180" s="190" t="s">
        <v>198</v>
      </c>
      <c r="D180" s="191"/>
      <c r="E180" s="191"/>
      <c r="F180" s="191"/>
      <c r="G180" s="192"/>
      <c r="H180" s="102"/>
    </row>
    <row r="181" spans="2:8" ht="30" customHeight="1" thickTop="1">
      <c r="B181" s="83"/>
      <c r="C181" s="23" t="s">
        <v>99</v>
      </c>
      <c r="D181" s="20"/>
      <c r="E181" s="21"/>
      <c r="F181" s="21"/>
      <c r="G181" s="133"/>
      <c r="H181" s="22"/>
    </row>
    <row r="182" spans="1:8" s="1" customFormat="1" ht="30" customHeight="1">
      <c r="A182" s="124" t="s">
        <v>302</v>
      </c>
      <c r="B182" s="11" t="s">
        <v>137</v>
      </c>
      <c r="C182" s="7" t="s">
        <v>33</v>
      </c>
      <c r="D182" s="5" t="s">
        <v>185</v>
      </c>
      <c r="E182" s="8" t="s">
        <v>82</v>
      </c>
      <c r="F182" s="9">
        <v>30</v>
      </c>
      <c r="G182" s="30"/>
      <c r="H182" s="6">
        <f>ROUND(G182*F182,2)</f>
        <v>0</v>
      </c>
    </row>
    <row r="183" spans="1:8" s="1" customFormat="1" ht="30" customHeight="1">
      <c r="A183" s="124" t="s">
        <v>306</v>
      </c>
      <c r="B183" s="11" t="s">
        <v>43</v>
      </c>
      <c r="C183" s="7" t="s">
        <v>109</v>
      </c>
      <c r="D183" s="5" t="s">
        <v>185</v>
      </c>
      <c r="E183" s="8" t="s">
        <v>82</v>
      </c>
      <c r="F183" s="9">
        <v>10</v>
      </c>
      <c r="G183" s="30"/>
      <c r="H183" s="6">
        <f>ROUND(G183*F183,2)</f>
        <v>0</v>
      </c>
    </row>
    <row r="184" spans="1:8" s="1" customFormat="1" ht="30" customHeight="1">
      <c r="A184" s="124" t="s">
        <v>307</v>
      </c>
      <c r="B184" s="11" t="s">
        <v>44</v>
      </c>
      <c r="C184" s="7" t="s">
        <v>37</v>
      </c>
      <c r="D184" s="5" t="s">
        <v>185</v>
      </c>
      <c r="E184" s="8" t="s">
        <v>81</v>
      </c>
      <c r="F184" s="9">
        <v>190</v>
      </c>
      <c r="G184" s="76"/>
      <c r="H184" s="6">
        <f>ROUND(G184*F184,2)</f>
        <v>0</v>
      </c>
    </row>
    <row r="185" spans="1:8" ht="30" customHeight="1">
      <c r="A185" s="137"/>
      <c r="B185" s="83"/>
      <c r="C185" s="23" t="s">
        <v>159</v>
      </c>
      <c r="D185" s="20"/>
      <c r="E185" s="21"/>
      <c r="F185" s="21"/>
      <c r="G185" s="133"/>
      <c r="H185" s="22"/>
    </row>
    <row r="186" spans="1:8" ht="30" customHeight="1">
      <c r="A186" s="137" t="s">
        <v>353</v>
      </c>
      <c r="B186" s="11" t="s">
        <v>45</v>
      </c>
      <c r="C186" s="7" t="s">
        <v>271</v>
      </c>
      <c r="D186" s="5" t="s">
        <v>1</v>
      </c>
      <c r="E186" s="8"/>
      <c r="F186" s="9"/>
      <c r="G186" s="133"/>
      <c r="H186" s="6"/>
    </row>
    <row r="187" spans="1:8" s="1" customFormat="1" ht="30" customHeight="1">
      <c r="A187" s="124" t="s">
        <v>354</v>
      </c>
      <c r="B187" s="12" t="s">
        <v>112</v>
      </c>
      <c r="C187" s="7" t="s">
        <v>97</v>
      </c>
      <c r="D187" s="5" t="s">
        <v>76</v>
      </c>
      <c r="E187" s="8" t="s">
        <v>81</v>
      </c>
      <c r="F187" s="9">
        <v>20</v>
      </c>
      <c r="G187" s="30"/>
      <c r="H187" s="6">
        <f>ROUND(G187*F187,2)</f>
        <v>0</v>
      </c>
    </row>
    <row r="188" spans="1:8" ht="30" customHeight="1">
      <c r="A188" s="137" t="s">
        <v>355</v>
      </c>
      <c r="B188" s="11" t="s">
        <v>243</v>
      </c>
      <c r="C188" s="7" t="s">
        <v>272</v>
      </c>
      <c r="D188" s="5" t="s">
        <v>1</v>
      </c>
      <c r="E188" s="8"/>
      <c r="F188" s="9"/>
      <c r="G188" s="133"/>
      <c r="H188" s="6"/>
    </row>
    <row r="189" spans="1:8" s="1" customFormat="1" ht="30" customHeight="1">
      <c r="A189" s="124" t="s">
        <v>388</v>
      </c>
      <c r="B189" s="12" t="s">
        <v>112</v>
      </c>
      <c r="C189" s="7" t="s">
        <v>93</v>
      </c>
      <c r="D189" s="5" t="s">
        <v>76</v>
      </c>
      <c r="E189" s="8" t="s">
        <v>81</v>
      </c>
      <c r="F189" s="9">
        <v>2</v>
      </c>
      <c r="G189" s="31"/>
      <c r="H189" s="6">
        <f>ROUND(G189*F189,2)</f>
        <v>0</v>
      </c>
    </row>
    <row r="190" spans="1:8" s="1" customFormat="1" ht="30" customHeight="1">
      <c r="A190" s="124" t="s">
        <v>389</v>
      </c>
      <c r="B190" s="12" t="s">
        <v>113</v>
      </c>
      <c r="C190" s="7" t="s">
        <v>94</v>
      </c>
      <c r="D190" s="5" t="s">
        <v>76</v>
      </c>
      <c r="E190" s="8" t="s">
        <v>81</v>
      </c>
      <c r="F190" s="9">
        <v>65</v>
      </c>
      <c r="G190" s="30"/>
      <c r="H190" s="6">
        <f>ROUND(G190*F190,2)</f>
        <v>0</v>
      </c>
    </row>
    <row r="191" spans="1:8" ht="30" customHeight="1">
      <c r="A191" s="137" t="s">
        <v>311</v>
      </c>
      <c r="B191" s="11" t="s">
        <v>244</v>
      </c>
      <c r="C191" s="7" t="s">
        <v>65</v>
      </c>
      <c r="D191" s="5" t="s">
        <v>1</v>
      </c>
      <c r="E191" s="8"/>
      <c r="F191" s="9"/>
      <c r="G191" s="133"/>
      <c r="H191" s="6"/>
    </row>
    <row r="192" spans="1:8" s="1" customFormat="1" ht="30" customHeight="1">
      <c r="A192" s="124" t="s">
        <v>312</v>
      </c>
      <c r="B192" s="12" t="s">
        <v>112</v>
      </c>
      <c r="C192" s="7" t="s">
        <v>89</v>
      </c>
      <c r="D192" s="5" t="s">
        <v>76</v>
      </c>
      <c r="E192" s="8" t="s">
        <v>84</v>
      </c>
      <c r="F192" s="9">
        <v>120</v>
      </c>
      <c r="G192" s="30"/>
      <c r="H192" s="6">
        <f>ROUND(G192*F192,2)</f>
        <v>0</v>
      </c>
    </row>
    <row r="193" spans="1:8" ht="30" customHeight="1">
      <c r="A193" s="137" t="s">
        <v>313</v>
      </c>
      <c r="B193" s="11" t="s">
        <v>245</v>
      </c>
      <c r="C193" s="7" t="s">
        <v>66</v>
      </c>
      <c r="D193" s="5" t="s">
        <v>1</v>
      </c>
      <c r="E193" s="8"/>
      <c r="F193" s="9"/>
      <c r="G193" s="133"/>
      <c r="H193" s="6"/>
    </row>
    <row r="194" spans="1:8" s="1" customFormat="1" ht="30" customHeight="1">
      <c r="A194" s="124" t="s">
        <v>314</v>
      </c>
      <c r="B194" s="12" t="s">
        <v>112</v>
      </c>
      <c r="C194" s="7" t="s">
        <v>88</v>
      </c>
      <c r="D194" s="5" t="s">
        <v>76</v>
      </c>
      <c r="E194" s="8" t="s">
        <v>84</v>
      </c>
      <c r="F194" s="9">
        <v>180</v>
      </c>
      <c r="G194" s="30"/>
      <c r="H194" s="6">
        <f>ROUND(G194*F194,2)</f>
        <v>0</v>
      </c>
    </row>
    <row r="195" spans="1:8" ht="30" customHeight="1">
      <c r="A195" s="137" t="s">
        <v>383</v>
      </c>
      <c r="B195" s="11" t="s">
        <v>246</v>
      </c>
      <c r="C195" s="7" t="s">
        <v>285</v>
      </c>
      <c r="D195" s="5" t="s">
        <v>184</v>
      </c>
      <c r="E195" s="8"/>
      <c r="F195" s="9"/>
      <c r="G195" s="131"/>
      <c r="H195" s="6"/>
    </row>
    <row r="196" spans="1:8" s="1" customFormat="1" ht="30" customHeight="1">
      <c r="A196" s="124" t="s">
        <v>384</v>
      </c>
      <c r="B196" s="12" t="s">
        <v>112</v>
      </c>
      <c r="C196" s="7" t="s">
        <v>431</v>
      </c>
      <c r="D196" s="5"/>
      <c r="E196" s="8" t="s">
        <v>85</v>
      </c>
      <c r="F196" s="9">
        <v>90</v>
      </c>
      <c r="G196" s="76"/>
      <c r="H196" s="6">
        <f>ROUND(G196*F196,2)</f>
        <v>0</v>
      </c>
    </row>
    <row r="197" spans="1:8" ht="30" customHeight="1">
      <c r="A197" s="137" t="s">
        <v>385</v>
      </c>
      <c r="B197" s="11" t="s">
        <v>247</v>
      </c>
      <c r="C197" s="7" t="s">
        <v>286</v>
      </c>
      <c r="D197" s="5" t="s">
        <v>184</v>
      </c>
      <c r="E197" s="8"/>
      <c r="F197" s="9"/>
      <c r="G197" s="133"/>
      <c r="H197" s="6"/>
    </row>
    <row r="198" spans="1:8" s="1" customFormat="1" ht="30" customHeight="1">
      <c r="A198" s="124" t="s">
        <v>386</v>
      </c>
      <c r="B198" s="12" t="s">
        <v>112</v>
      </c>
      <c r="C198" s="106" t="s">
        <v>432</v>
      </c>
      <c r="D198" s="5" t="s">
        <v>269</v>
      </c>
      <c r="E198" s="8" t="s">
        <v>85</v>
      </c>
      <c r="F198" s="9">
        <v>90</v>
      </c>
      <c r="G198" s="76"/>
      <c r="H198" s="6">
        <f>ROUND(G198*F198,2)</f>
        <v>0</v>
      </c>
    </row>
    <row r="199" spans="1:8" ht="30" customHeight="1">
      <c r="A199" s="128" t="s">
        <v>359</v>
      </c>
      <c r="B199" s="11" t="s">
        <v>248</v>
      </c>
      <c r="C199" s="7" t="s">
        <v>62</v>
      </c>
      <c r="D199" s="5" t="s">
        <v>184</v>
      </c>
      <c r="E199" s="129"/>
      <c r="F199" s="9"/>
      <c r="G199" s="131"/>
      <c r="H199" s="6"/>
    </row>
    <row r="200" spans="1:8" s="1" customFormat="1" ht="30" customHeight="1">
      <c r="A200" s="128" t="s">
        <v>402</v>
      </c>
      <c r="B200" s="12" t="s">
        <v>112</v>
      </c>
      <c r="C200" s="7" t="s">
        <v>403</v>
      </c>
      <c r="D200" s="5" t="s">
        <v>404</v>
      </c>
      <c r="E200" s="8" t="s">
        <v>85</v>
      </c>
      <c r="F200" s="9">
        <v>15</v>
      </c>
      <c r="G200" s="130"/>
      <c r="H200" s="6">
        <f>ROUND(G200*F200,2)</f>
        <v>0</v>
      </c>
    </row>
    <row r="201" spans="1:8" ht="30" customHeight="1">
      <c r="A201" s="137" t="s">
        <v>366</v>
      </c>
      <c r="B201" s="11" t="s">
        <v>249</v>
      </c>
      <c r="C201" s="7" t="s">
        <v>115</v>
      </c>
      <c r="D201" s="5" t="s">
        <v>3</v>
      </c>
      <c r="E201" s="138"/>
      <c r="F201" s="9"/>
      <c r="G201" s="133"/>
      <c r="H201" s="6"/>
    </row>
    <row r="202" spans="1:8" ht="30" customHeight="1">
      <c r="A202" s="137" t="s">
        <v>367</v>
      </c>
      <c r="B202" s="12" t="s">
        <v>112</v>
      </c>
      <c r="C202" s="7" t="s">
        <v>116</v>
      </c>
      <c r="D202" s="5"/>
      <c r="E202" s="8"/>
      <c r="F202" s="9"/>
      <c r="G202" s="133"/>
      <c r="H202" s="6"/>
    </row>
    <row r="203" spans="1:8" s="1" customFormat="1" ht="30" customHeight="1">
      <c r="A203" s="124" t="s">
        <v>368</v>
      </c>
      <c r="B203" s="12" t="s">
        <v>160</v>
      </c>
      <c r="C203" s="7" t="s">
        <v>170</v>
      </c>
      <c r="D203" s="5"/>
      <c r="E203" s="8" t="s">
        <v>83</v>
      </c>
      <c r="F203" s="9">
        <v>120</v>
      </c>
      <c r="G203" s="30"/>
      <c r="H203" s="6">
        <f>ROUND(G203*F203,2)</f>
        <v>0</v>
      </c>
    </row>
    <row r="204" spans="1:8" ht="30" customHeight="1">
      <c r="A204" s="137" t="s">
        <v>369</v>
      </c>
      <c r="B204" s="12" t="s">
        <v>113</v>
      </c>
      <c r="C204" s="7" t="s">
        <v>117</v>
      </c>
      <c r="D204" s="5"/>
      <c r="E204" s="8"/>
      <c r="F204" s="9"/>
      <c r="G204" s="131"/>
      <c r="H204" s="6"/>
    </row>
    <row r="205" spans="1:8" s="1" customFormat="1" ht="30" customHeight="1">
      <c r="A205" s="124" t="s">
        <v>370</v>
      </c>
      <c r="B205" s="12" t="s">
        <v>160</v>
      </c>
      <c r="C205" s="7" t="s">
        <v>170</v>
      </c>
      <c r="D205" s="5"/>
      <c r="E205" s="8" t="s">
        <v>83</v>
      </c>
      <c r="F205" s="9">
        <v>15</v>
      </c>
      <c r="G205" s="32"/>
      <c r="H205" s="6">
        <f>ROUND(G205*F205,2)</f>
        <v>0</v>
      </c>
    </row>
    <row r="206" spans="1:8" ht="30" customHeight="1">
      <c r="A206" s="137"/>
      <c r="B206" s="71"/>
      <c r="C206" s="23" t="s">
        <v>100</v>
      </c>
      <c r="D206" s="21"/>
      <c r="E206" s="21"/>
      <c r="F206" s="21"/>
      <c r="G206" s="133"/>
      <c r="H206" s="22"/>
    </row>
    <row r="207" spans="1:8" s="1" customFormat="1" ht="30" customHeight="1">
      <c r="A207" s="124" t="s">
        <v>373</v>
      </c>
      <c r="B207" s="11" t="s">
        <v>250</v>
      </c>
      <c r="C207" s="7" t="s">
        <v>178</v>
      </c>
      <c r="D207" s="5" t="s">
        <v>176</v>
      </c>
      <c r="E207" s="8" t="s">
        <v>85</v>
      </c>
      <c r="F207" s="13">
        <v>130</v>
      </c>
      <c r="G207" s="30"/>
      <c r="H207" s="6">
        <f>ROUND(G207*F207,2)</f>
        <v>0</v>
      </c>
    </row>
    <row r="208" spans="1:8" s="1" customFormat="1" ht="30" customHeight="1">
      <c r="A208" s="124" t="s">
        <v>328</v>
      </c>
      <c r="B208" s="11" t="s">
        <v>251</v>
      </c>
      <c r="C208" s="7" t="s">
        <v>28</v>
      </c>
      <c r="D208" s="5" t="s">
        <v>176</v>
      </c>
      <c r="E208" s="8" t="s">
        <v>85</v>
      </c>
      <c r="F208" s="13">
        <v>400</v>
      </c>
      <c r="G208" s="30"/>
      <c r="H208" s="6">
        <f>ROUND(G208*F208,2)</f>
        <v>0</v>
      </c>
    </row>
    <row r="209" spans="1:8" ht="30" customHeight="1">
      <c r="A209" s="137"/>
      <c r="B209" s="71"/>
      <c r="C209" s="23" t="s">
        <v>102</v>
      </c>
      <c r="D209" s="21"/>
      <c r="E209" s="21"/>
      <c r="F209" s="21"/>
      <c r="G209" s="133"/>
      <c r="H209" s="22"/>
    </row>
    <row r="210" spans="1:8" s="1" customFormat="1" ht="30" customHeight="1">
      <c r="A210" s="124" t="s">
        <v>343</v>
      </c>
      <c r="B210" s="11" t="s">
        <v>252</v>
      </c>
      <c r="C210" s="7" t="s">
        <v>143</v>
      </c>
      <c r="D210" s="5" t="s">
        <v>8</v>
      </c>
      <c r="E210" s="8" t="s">
        <v>84</v>
      </c>
      <c r="F210" s="13">
        <v>3</v>
      </c>
      <c r="G210" s="30"/>
      <c r="H210" s="6">
        <f>ROUND(G210*F210,2)</f>
        <v>0</v>
      </c>
    </row>
    <row r="211" spans="1:8" ht="30" customHeight="1">
      <c r="A211" s="137" t="s">
        <v>346</v>
      </c>
      <c r="B211" s="11" t="s">
        <v>253</v>
      </c>
      <c r="C211" s="7" t="s">
        <v>146</v>
      </c>
      <c r="D211" s="5" t="s">
        <v>8</v>
      </c>
      <c r="E211" s="8"/>
      <c r="F211" s="13"/>
      <c r="G211" s="133"/>
      <c r="H211" s="14"/>
    </row>
    <row r="212" spans="1:8" s="1" customFormat="1" ht="30" customHeight="1">
      <c r="A212" s="124" t="s">
        <v>380</v>
      </c>
      <c r="B212" s="12" t="s">
        <v>112</v>
      </c>
      <c r="C212" s="7" t="s">
        <v>180</v>
      </c>
      <c r="D212" s="5"/>
      <c r="E212" s="8" t="s">
        <v>84</v>
      </c>
      <c r="F212" s="13">
        <v>1</v>
      </c>
      <c r="G212" s="30"/>
      <c r="H212" s="6">
        <f>ROUND(G212*F212,2)</f>
        <v>0</v>
      </c>
    </row>
    <row r="213" spans="1:8" ht="30" customHeight="1">
      <c r="A213" s="137"/>
      <c r="B213" s="71"/>
      <c r="C213" s="23" t="s">
        <v>103</v>
      </c>
      <c r="D213" s="21"/>
      <c r="E213" s="21"/>
      <c r="F213" s="21"/>
      <c r="G213" s="133"/>
      <c r="H213" s="22"/>
    </row>
    <row r="214" spans="1:8" ht="30" customHeight="1">
      <c r="A214" s="137" t="s">
        <v>350</v>
      </c>
      <c r="B214" s="11" t="s">
        <v>415</v>
      </c>
      <c r="C214" s="7" t="s">
        <v>56</v>
      </c>
      <c r="D214" s="5" t="s">
        <v>9</v>
      </c>
      <c r="E214" s="8"/>
      <c r="F214" s="9"/>
      <c r="G214" s="133"/>
      <c r="H214" s="6"/>
    </row>
    <row r="215" spans="1:8" s="1" customFormat="1" ht="30" customHeight="1" thickBot="1">
      <c r="A215" s="124" t="s">
        <v>352</v>
      </c>
      <c r="B215" s="12" t="s">
        <v>112</v>
      </c>
      <c r="C215" s="115" t="s">
        <v>182</v>
      </c>
      <c r="D215" s="5"/>
      <c r="E215" s="8" t="s">
        <v>81</v>
      </c>
      <c r="F215" s="9">
        <v>190</v>
      </c>
      <c r="G215" s="30"/>
      <c r="H215" s="65">
        <f>ROUND(G215*F215,2)</f>
        <v>0</v>
      </c>
    </row>
    <row r="216" spans="2:8" ht="30" customHeight="1" thickTop="1">
      <c r="B216" s="64" t="s">
        <v>10</v>
      </c>
      <c r="C216" s="200" t="s">
        <v>198</v>
      </c>
      <c r="D216" s="201"/>
      <c r="E216" s="201"/>
      <c r="F216" s="201"/>
      <c r="G216" s="63" t="s">
        <v>254</v>
      </c>
      <c r="H216" s="103">
        <f>SUM(H180:H215)</f>
        <v>0</v>
      </c>
    </row>
    <row r="217" spans="2:8" ht="30" customHeight="1" thickBot="1">
      <c r="B217" s="101" t="s">
        <v>149</v>
      </c>
      <c r="C217" s="190" t="s">
        <v>288</v>
      </c>
      <c r="D217" s="191"/>
      <c r="E217" s="191"/>
      <c r="F217" s="191"/>
      <c r="G217" s="192"/>
      <c r="H217" s="102"/>
    </row>
    <row r="218" spans="2:8" ht="39.75" customHeight="1" thickTop="1">
      <c r="B218" s="83"/>
      <c r="C218" s="23" t="s">
        <v>99</v>
      </c>
      <c r="D218" s="33"/>
      <c r="E218" s="33"/>
      <c r="F218" s="33"/>
      <c r="G218" s="24"/>
      <c r="H218" s="22"/>
    </row>
    <row r="219" spans="1:8" s="1" customFormat="1" ht="30" customHeight="1">
      <c r="A219" s="124" t="s">
        <v>302</v>
      </c>
      <c r="B219" s="11" t="s">
        <v>46</v>
      </c>
      <c r="C219" s="7" t="s">
        <v>33</v>
      </c>
      <c r="D219" s="5" t="s">
        <v>185</v>
      </c>
      <c r="E219" s="8" t="s">
        <v>82</v>
      </c>
      <c r="F219" s="19">
        <v>20</v>
      </c>
      <c r="G219" s="32"/>
      <c r="H219" s="6">
        <f>ROUND(G219*F219,2)</f>
        <v>0</v>
      </c>
    </row>
    <row r="220" spans="1:8" s="1" customFormat="1" ht="30" customHeight="1">
      <c r="A220" s="124" t="s">
        <v>306</v>
      </c>
      <c r="B220" s="11" t="s">
        <v>295</v>
      </c>
      <c r="C220" s="7" t="s">
        <v>109</v>
      </c>
      <c r="D220" s="5" t="s">
        <v>185</v>
      </c>
      <c r="E220" s="8" t="s">
        <v>82</v>
      </c>
      <c r="F220" s="19">
        <v>20</v>
      </c>
      <c r="G220" s="32"/>
      <c r="H220" s="6">
        <f>ROUND(G220*F220,2)</f>
        <v>0</v>
      </c>
    </row>
    <row r="221" spans="1:8" ht="30" customHeight="1">
      <c r="A221" s="137"/>
      <c r="B221" s="83"/>
      <c r="C221" s="23" t="s">
        <v>159</v>
      </c>
      <c r="D221" s="20"/>
      <c r="E221" s="21"/>
      <c r="F221" s="21"/>
      <c r="G221" s="133"/>
      <c r="H221" s="22"/>
    </row>
    <row r="222" spans="1:8" ht="30" customHeight="1">
      <c r="A222" s="137" t="s">
        <v>353</v>
      </c>
      <c r="B222" s="11" t="s">
        <v>296</v>
      </c>
      <c r="C222" s="7" t="s">
        <v>271</v>
      </c>
      <c r="D222" s="5" t="s">
        <v>1</v>
      </c>
      <c r="E222" s="8"/>
      <c r="F222" s="9"/>
      <c r="G222" s="133"/>
      <c r="H222" s="6"/>
    </row>
    <row r="223" spans="1:8" s="1" customFormat="1" ht="30" customHeight="1">
      <c r="A223" s="124" t="s">
        <v>390</v>
      </c>
      <c r="B223" s="12" t="s">
        <v>112</v>
      </c>
      <c r="C223" s="7" t="s">
        <v>96</v>
      </c>
      <c r="D223" s="5" t="s">
        <v>76</v>
      </c>
      <c r="E223" s="8" t="s">
        <v>81</v>
      </c>
      <c r="F223" s="9">
        <v>235</v>
      </c>
      <c r="G223" s="32"/>
      <c r="H223" s="6">
        <f>ROUND(G223*F223,2)</f>
        <v>0</v>
      </c>
    </row>
    <row r="224" spans="1:8" s="1" customFormat="1" ht="30" customHeight="1">
      <c r="A224" s="124" t="s">
        <v>354</v>
      </c>
      <c r="B224" s="12" t="s">
        <v>113</v>
      </c>
      <c r="C224" s="7" t="s">
        <v>97</v>
      </c>
      <c r="D224" s="5" t="s">
        <v>76</v>
      </c>
      <c r="E224" s="8" t="s">
        <v>81</v>
      </c>
      <c r="F224" s="9">
        <v>110</v>
      </c>
      <c r="G224" s="37"/>
      <c r="H224" s="6">
        <f>ROUND(G224*F224,2)</f>
        <v>0</v>
      </c>
    </row>
    <row r="225" spans="1:8" ht="30" customHeight="1">
      <c r="A225" s="137" t="s">
        <v>355</v>
      </c>
      <c r="B225" s="11" t="s">
        <v>47</v>
      </c>
      <c r="C225" s="7" t="s">
        <v>272</v>
      </c>
      <c r="D225" s="5" t="s">
        <v>1</v>
      </c>
      <c r="E225" s="8"/>
      <c r="F225" s="9"/>
      <c r="G225" s="133"/>
      <c r="H225" s="6"/>
    </row>
    <row r="226" spans="1:8" s="1" customFormat="1" ht="30" customHeight="1">
      <c r="A226" s="124" t="s">
        <v>391</v>
      </c>
      <c r="B226" s="12" t="s">
        <v>112</v>
      </c>
      <c r="C226" s="7" t="s">
        <v>90</v>
      </c>
      <c r="D226" s="5" t="s">
        <v>76</v>
      </c>
      <c r="E226" s="8" t="s">
        <v>81</v>
      </c>
      <c r="F226" s="9">
        <v>3</v>
      </c>
      <c r="G226" s="32"/>
      <c r="H226" s="6">
        <f>ROUND(G226*F226,2)</f>
        <v>0</v>
      </c>
    </row>
    <row r="227" spans="1:8" s="1" customFormat="1" ht="30" customHeight="1">
      <c r="A227" s="124" t="s">
        <v>392</v>
      </c>
      <c r="B227" s="12" t="s">
        <v>113</v>
      </c>
      <c r="C227" s="7" t="s">
        <v>91</v>
      </c>
      <c r="D227" s="5" t="s">
        <v>76</v>
      </c>
      <c r="E227" s="8" t="s">
        <v>81</v>
      </c>
      <c r="F227" s="9">
        <v>265</v>
      </c>
      <c r="G227" s="32"/>
      <c r="H227" s="6">
        <f>ROUND(G227*F227,2)</f>
        <v>0</v>
      </c>
    </row>
    <row r="228" spans="1:8" s="1" customFormat="1" ht="30" customHeight="1">
      <c r="A228" s="124" t="s">
        <v>393</v>
      </c>
      <c r="B228" s="12" t="s">
        <v>114</v>
      </c>
      <c r="C228" s="7" t="s">
        <v>92</v>
      </c>
      <c r="D228" s="5" t="s">
        <v>76</v>
      </c>
      <c r="E228" s="8" t="s">
        <v>81</v>
      </c>
      <c r="F228" s="9">
        <v>30</v>
      </c>
      <c r="G228" s="32"/>
      <c r="H228" s="6">
        <f>ROUND(G228*F228,2)</f>
        <v>0</v>
      </c>
    </row>
    <row r="229" spans="1:8" ht="30" customHeight="1">
      <c r="A229" s="137" t="s">
        <v>311</v>
      </c>
      <c r="B229" s="11" t="s">
        <v>48</v>
      </c>
      <c r="C229" s="7" t="s">
        <v>65</v>
      </c>
      <c r="D229" s="5" t="s">
        <v>1</v>
      </c>
      <c r="E229" s="8"/>
      <c r="F229" s="9"/>
      <c r="G229" s="133"/>
      <c r="H229" s="6"/>
    </row>
    <row r="230" spans="1:8" s="1" customFormat="1" ht="30" customHeight="1">
      <c r="A230" s="124" t="s">
        <v>312</v>
      </c>
      <c r="B230" s="12" t="s">
        <v>112</v>
      </c>
      <c r="C230" s="7" t="s">
        <v>89</v>
      </c>
      <c r="D230" s="5" t="s">
        <v>76</v>
      </c>
      <c r="E230" s="8" t="s">
        <v>84</v>
      </c>
      <c r="F230" s="9">
        <v>720</v>
      </c>
      <c r="G230" s="32"/>
      <c r="H230" s="6">
        <f>ROUND(G230*F230,2)</f>
        <v>0</v>
      </c>
    </row>
    <row r="231" spans="1:8" ht="30" customHeight="1">
      <c r="A231" s="137" t="s">
        <v>313</v>
      </c>
      <c r="B231" s="11" t="s">
        <v>49</v>
      </c>
      <c r="C231" s="7" t="s">
        <v>66</v>
      </c>
      <c r="D231" s="5" t="s">
        <v>1</v>
      </c>
      <c r="E231" s="8"/>
      <c r="F231" s="9"/>
      <c r="G231" s="133"/>
      <c r="H231" s="6"/>
    </row>
    <row r="232" spans="1:8" s="1" customFormat="1" ht="30" customHeight="1">
      <c r="A232" s="124" t="s">
        <v>314</v>
      </c>
      <c r="B232" s="12" t="s">
        <v>112</v>
      </c>
      <c r="C232" s="7" t="s">
        <v>88</v>
      </c>
      <c r="D232" s="5" t="s">
        <v>76</v>
      </c>
      <c r="E232" s="8" t="s">
        <v>84</v>
      </c>
      <c r="F232" s="9">
        <v>780</v>
      </c>
      <c r="G232" s="32"/>
      <c r="H232" s="6">
        <f>ROUND(G232*F232,2)</f>
        <v>0</v>
      </c>
    </row>
    <row r="233" spans="1:8" ht="30" customHeight="1">
      <c r="A233" s="137" t="s">
        <v>297</v>
      </c>
      <c r="B233" s="11" t="s">
        <v>11</v>
      </c>
      <c r="C233" s="7" t="s">
        <v>110</v>
      </c>
      <c r="D233" s="5" t="s">
        <v>2</v>
      </c>
      <c r="E233" s="8"/>
      <c r="F233" s="9"/>
      <c r="G233" s="133"/>
      <c r="H233" s="6"/>
    </row>
    <row r="234" spans="1:8" ht="30" customHeight="1">
      <c r="A234" s="137" t="s">
        <v>298</v>
      </c>
      <c r="B234" s="12" t="s">
        <v>234</v>
      </c>
      <c r="C234" s="7" t="s">
        <v>4</v>
      </c>
      <c r="D234" s="5" t="s">
        <v>127</v>
      </c>
      <c r="E234" s="8"/>
      <c r="F234" s="9"/>
      <c r="G234" s="133"/>
      <c r="H234" s="6"/>
    </row>
    <row r="235" spans="1:8" s="1" customFormat="1" ht="30" customHeight="1">
      <c r="A235" s="124" t="s">
        <v>299</v>
      </c>
      <c r="B235" s="12" t="s">
        <v>160</v>
      </c>
      <c r="C235" s="7" t="s">
        <v>161</v>
      </c>
      <c r="D235" s="5"/>
      <c r="E235" s="8" t="s">
        <v>81</v>
      </c>
      <c r="F235" s="9">
        <v>15</v>
      </c>
      <c r="G235" s="32"/>
      <c r="H235" s="6">
        <f>ROUND(G235*F235,2)</f>
        <v>0</v>
      </c>
    </row>
    <row r="236" spans="1:8" s="1" customFormat="1" ht="30" customHeight="1">
      <c r="A236" s="124" t="s">
        <v>300</v>
      </c>
      <c r="B236" s="12" t="s">
        <v>162</v>
      </c>
      <c r="C236" s="7" t="s">
        <v>163</v>
      </c>
      <c r="D236" s="5"/>
      <c r="E236" s="8" t="s">
        <v>81</v>
      </c>
      <c r="F236" s="9">
        <v>80</v>
      </c>
      <c r="G236" s="32"/>
      <c r="H236" s="6">
        <f>ROUND(G236*F236,2)</f>
        <v>0</v>
      </c>
    </row>
    <row r="237" spans="1:8" s="1" customFormat="1" ht="30" customHeight="1">
      <c r="A237" s="124" t="s">
        <v>301</v>
      </c>
      <c r="B237" s="12" t="s">
        <v>164</v>
      </c>
      <c r="C237" s="7" t="s">
        <v>165</v>
      </c>
      <c r="D237" s="5" t="s">
        <v>76</v>
      </c>
      <c r="E237" s="8" t="s">
        <v>81</v>
      </c>
      <c r="F237" s="9">
        <v>61</v>
      </c>
      <c r="G237" s="32"/>
      <c r="H237" s="6">
        <f>ROUND(G237*F237,2)</f>
        <v>0</v>
      </c>
    </row>
    <row r="238" spans="1:8" ht="30" customHeight="1">
      <c r="A238" s="137" t="s">
        <v>359</v>
      </c>
      <c r="B238" s="11" t="s">
        <v>12</v>
      </c>
      <c r="C238" s="7" t="s">
        <v>62</v>
      </c>
      <c r="D238" s="5" t="s">
        <v>184</v>
      </c>
      <c r="E238" s="8"/>
      <c r="F238" s="9"/>
      <c r="G238" s="133"/>
      <c r="H238" s="6"/>
    </row>
    <row r="239" spans="1:8" s="1" customFormat="1" ht="39.75" customHeight="1">
      <c r="A239" s="124" t="s">
        <v>394</v>
      </c>
      <c r="B239" s="12" t="s">
        <v>112</v>
      </c>
      <c r="C239" s="7" t="s">
        <v>433</v>
      </c>
      <c r="D239" s="5" t="s">
        <v>111</v>
      </c>
      <c r="E239" s="8" t="s">
        <v>85</v>
      </c>
      <c r="F239" s="9">
        <v>150</v>
      </c>
      <c r="G239" s="32"/>
      <c r="H239" s="6">
        <f>ROUND(G239*F239,2)</f>
        <v>0</v>
      </c>
    </row>
    <row r="240" spans="1:8" s="1" customFormat="1" ht="39.75" customHeight="1">
      <c r="A240" s="124" t="s">
        <v>365</v>
      </c>
      <c r="B240" s="12" t="s">
        <v>113</v>
      </c>
      <c r="C240" s="7" t="s">
        <v>186</v>
      </c>
      <c r="D240" s="5" t="s">
        <v>434</v>
      </c>
      <c r="E240" s="8" t="s">
        <v>85</v>
      </c>
      <c r="F240" s="9">
        <v>25</v>
      </c>
      <c r="G240" s="32"/>
      <c r="H240" s="6">
        <f>ROUND(G240*F240,2)</f>
        <v>0</v>
      </c>
    </row>
    <row r="241" spans="1:8" ht="39.75" customHeight="1">
      <c r="A241" s="137" t="s">
        <v>366</v>
      </c>
      <c r="B241" s="11" t="s">
        <v>13</v>
      </c>
      <c r="C241" s="7" t="s">
        <v>115</v>
      </c>
      <c r="D241" s="5" t="s">
        <v>3</v>
      </c>
      <c r="E241" s="8"/>
      <c r="F241" s="9"/>
      <c r="G241" s="131"/>
      <c r="H241" s="6"/>
    </row>
    <row r="242" spans="1:8" ht="30" customHeight="1">
      <c r="A242" s="137" t="s">
        <v>367</v>
      </c>
      <c r="B242" s="12" t="s">
        <v>112</v>
      </c>
      <c r="C242" s="7" t="s">
        <v>116</v>
      </c>
      <c r="D242" s="5"/>
      <c r="E242" s="8"/>
      <c r="F242" s="9"/>
      <c r="G242" s="133"/>
      <c r="H242" s="6"/>
    </row>
    <row r="243" spans="1:8" s="1" customFormat="1" ht="30" customHeight="1">
      <c r="A243" s="124" t="s">
        <v>368</v>
      </c>
      <c r="B243" s="12" t="s">
        <v>160</v>
      </c>
      <c r="C243" s="7" t="s">
        <v>170</v>
      </c>
      <c r="D243" s="5"/>
      <c r="E243" s="8" t="s">
        <v>83</v>
      </c>
      <c r="F243" s="9">
        <v>570</v>
      </c>
      <c r="G243" s="32"/>
      <c r="H243" s="6">
        <f>ROUND(G243*F243,2)</f>
        <v>0</v>
      </c>
    </row>
    <row r="244" spans="1:8" ht="30" customHeight="1">
      <c r="A244" s="137" t="s">
        <v>369</v>
      </c>
      <c r="B244" s="12" t="s">
        <v>113</v>
      </c>
      <c r="C244" s="7" t="s">
        <v>117</v>
      </c>
      <c r="D244" s="5"/>
      <c r="E244" s="8"/>
      <c r="F244" s="9"/>
      <c r="G244" s="133"/>
      <c r="H244" s="6"/>
    </row>
    <row r="245" spans="1:8" s="1" customFormat="1" ht="30" customHeight="1">
      <c r="A245" s="124" t="s">
        <v>370</v>
      </c>
      <c r="B245" s="12" t="s">
        <v>160</v>
      </c>
      <c r="C245" s="7" t="s">
        <v>170</v>
      </c>
      <c r="D245" s="5"/>
      <c r="E245" s="8" t="s">
        <v>83</v>
      </c>
      <c r="F245" s="9">
        <v>55</v>
      </c>
      <c r="G245" s="32"/>
      <c r="H245" s="6">
        <f>ROUND(G245*F245,2)</f>
        <v>0</v>
      </c>
    </row>
    <row r="246" spans="1:8" ht="30" customHeight="1">
      <c r="A246" s="137" t="s">
        <v>371</v>
      </c>
      <c r="B246" s="11" t="s">
        <v>14</v>
      </c>
      <c r="C246" s="7" t="s">
        <v>29</v>
      </c>
      <c r="D246" s="5" t="s">
        <v>7</v>
      </c>
      <c r="E246" s="8"/>
      <c r="F246" s="9"/>
      <c r="G246" s="133"/>
      <c r="H246" s="6"/>
    </row>
    <row r="247" spans="1:8" s="1" customFormat="1" ht="30" customHeight="1">
      <c r="A247" s="124" t="s">
        <v>387</v>
      </c>
      <c r="B247" s="12" t="s">
        <v>112</v>
      </c>
      <c r="C247" s="7" t="s">
        <v>26</v>
      </c>
      <c r="D247" s="5" t="s">
        <v>76</v>
      </c>
      <c r="E247" s="8" t="s">
        <v>81</v>
      </c>
      <c r="F247" s="9">
        <v>240</v>
      </c>
      <c r="G247" s="32"/>
      <c r="H247" s="6">
        <f>ROUND(G247*F247,2)</f>
        <v>0</v>
      </c>
    </row>
    <row r="248" spans="1:8" ht="30" customHeight="1">
      <c r="A248" s="137"/>
      <c r="B248" s="71"/>
      <c r="C248" s="23" t="s">
        <v>100</v>
      </c>
      <c r="D248" s="21"/>
      <c r="E248" s="21"/>
      <c r="F248" s="21"/>
      <c r="G248" s="133"/>
      <c r="H248" s="72"/>
    </row>
    <row r="249" spans="1:8" s="1" customFormat="1" ht="39.75" customHeight="1">
      <c r="A249" s="124" t="s">
        <v>373</v>
      </c>
      <c r="B249" s="11" t="s">
        <v>15</v>
      </c>
      <c r="C249" s="7" t="s">
        <v>178</v>
      </c>
      <c r="D249" s="5" t="s">
        <v>176</v>
      </c>
      <c r="E249" s="8" t="s">
        <v>85</v>
      </c>
      <c r="F249" s="13">
        <v>240</v>
      </c>
      <c r="G249" s="32"/>
      <c r="H249" s="6">
        <f>ROUND(G249*F249,2)</f>
        <v>0</v>
      </c>
    </row>
    <row r="250" spans="1:8" s="1" customFormat="1" ht="30" customHeight="1">
      <c r="A250" s="124" t="s">
        <v>328</v>
      </c>
      <c r="B250" s="11" t="s">
        <v>16</v>
      </c>
      <c r="C250" s="7" t="s">
        <v>28</v>
      </c>
      <c r="D250" s="5" t="s">
        <v>176</v>
      </c>
      <c r="E250" s="8" t="s">
        <v>85</v>
      </c>
      <c r="F250" s="13">
        <v>850</v>
      </c>
      <c r="G250" s="32"/>
      <c r="H250" s="6">
        <f>ROUND(G250*F250,2)</f>
        <v>0</v>
      </c>
    </row>
    <row r="251" spans="1:8" ht="30" customHeight="1">
      <c r="A251" s="137"/>
      <c r="B251" s="11"/>
      <c r="C251" s="7"/>
      <c r="D251" s="5"/>
      <c r="E251" s="8"/>
      <c r="F251" s="13"/>
      <c r="G251" s="131"/>
      <c r="H251" s="6"/>
    </row>
    <row r="252" spans="1:8" ht="30" customHeight="1">
      <c r="A252" s="137"/>
      <c r="B252" s="121"/>
      <c r="C252" s="117"/>
      <c r="D252" s="118"/>
      <c r="E252" s="119"/>
      <c r="F252" s="120"/>
      <c r="G252" s="140"/>
      <c r="H252" s="17"/>
    </row>
    <row r="253" spans="1:8" ht="30" customHeight="1">
      <c r="A253" s="137"/>
      <c r="B253" s="71"/>
      <c r="C253" s="23" t="s">
        <v>101</v>
      </c>
      <c r="D253" s="21"/>
      <c r="E253" s="21"/>
      <c r="F253" s="21"/>
      <c r="G253" s="133"/>
      <c r="H253" s="22"/>
    </row>
    <row r="254" spans="1:8" ht="30" customHeight="1">
      <c r="A254" s="137" t="s">
        <v>329</v>
      </c>
      <c r="B254" s="11" t="s">
        <v>17</v>
      </c>
      <c r="C254" s="7" t="s">
        <v>131</v>
      </c>
      <c r="D254" s="5" t="s">
        <v>5</v>
      </c>
      <c r="E254" s="8"/>
      <c r="F254" s="13"/>
      <c r="G254" s="133"/>
      <c r="H254" s="14"/>
    </row>
    <row r="255" spans="1:8" s="1" customFormat="1" ht="30" customHeight="1">
      <c r="A255" s="124" t="s">
        <v>330</v>
      </c>
      <c r="B255" s="12" t="s">
        <v>112</v>
      </c>
      <c r="C255" s="7" t="s">
        <v>189</v>
      </c>
      <c r="D255" s="5"/>
      <c r="E255" s="8" t="s">
        <v>84</v>
      </c>
      <c r="F255" s="13">
        <v>4</v>
      </c>
      <c r="G255" s="32"/>
      <c r="H255" s="6">
        <f>ROUND(G255*F255,2)</f>
        <v>0</v>
      </c>
    </row>
    <row r="256" spans="1:8" ht="30" customHeight="1">
      <c r="A256" s="137" t="s">
        <v>331</v>
      </c>
      <c r="B256" s="11" t="s">
        <v>18</v>
      </c>
      <c r="C256" s="7" t="s">
        <v>152</v>
      </c>
      <c r="D256" s="5" t="s">
        <v>5</v>
      </c>
      <c r="E256" s="8"/>
      <c r="F256" s="13"/>
      <c r="G256" s="133"/>
      <c r="H256" s="14"/>
    </row>
    <row r="257" spans="1:8" s="1" customFormat="1" ht="30" customHeight="1">
      <c r="A257" s="124" t="s">
        <v>332</v>
      </c>
      <c r="B257" s="12" t="s">
        <v>112</v>
      </c>
      <c r="C257" s="7" t="s">
        <v>132</v>
      </c>
      <c r="D257" s="5"/>
      <c r="E257" s="8" t="s">
        <v>84</v>
      </c>
      <c r="F257" s="13">
        <v>1</v>
      </c>
      <c r="G257" s="32"/>
      <c r="H257" s="6">
        <f>ROUND(G257*F257,2)</f>
        <v>0</v>
      </c>
    </row>
    <row r="258" spans="1:8" ht="30" customHeight="1">
      <c r="A258" s="137" t="s">
        <v>333</v>
      </c>
      <c r="B258" s="11" t="s">
        <v>19</v>
      </c>
      <c r="C258" s="7" t="s">
        <v>133</v>
      </c>
      <c r="D258" s="5" t="s">
        <v>5</v>
      </c>
      <c r="E258" s="8"/>
      <c r="F258" s="13"/>
      <c r="G258" s="133"/>
      <c r="H258" s="14"/>
    </row>
    <row r="259" spans="1:8" ht="30" customHeight="1">
      <c r="A259" s="137" t="s">
        <v>334</v>
      </c>
      <c r="B259" s="12" t="s">
        <v>112</v>
      </c>
      <c r="C259" s="7" t="s">
        <v>190</v>
      </c>
      <c r="D259" s="5"/>
      <c r="E259" s="8"/>
      <c r="F259" s="13"/>
      <c r="G259" s="133"/>
      <c r="H259" s="14"/>
    </row>
    <row r="260" spans="1:8" s="1" customFormat="1" ht="30" customHeight="1">
      <c r="A260" s="124" t="s">
        <v>335</v>
      </c>
      <c r="B260" s="12" t="s">
        <v>160</v>
      </c>
      <c r="C260" s="7" t="s">
        <v>195</v>
      </c>
      <c r="D260" s="5"/>
      <c r="E260" s="8" t="s">
        <v>85</v>
      </c>
      <c r="F260" s="13">
        <v>5</v>
      </c>
      <c r="G260" s="32"/>
      <c r="H260" s="6">
        <f>ROUND(G260*F260,2)</f>
        <v>0</v>
      </c>
    </row>
    <row r="261" spans="1:8" s="1" customFormat="1" ht="36" customHeight="1">
      <c r="A261" s="124" t="s">
        <v>395</v>
      </c>
      <c r="B261" s="12" t="s">
        <v>162</v>
      </c>
      <c r="C261" s="7" t="s">
        <v>200</v>
      </c>
      <c r="D261" s="5"/>
      <c r="E261" s="8" t="s">
        <v>85</v>
      </c>
      <c r="F261" s="13">
        <v>25</v>
      </c>
      <c r="G261" s="32"/>
      <c r="H261" s="6">
        <f>ROUND(G261*F261,2)</f>
        <v>0</v>
      </c>
    </row>
    <row r="262" spans="1:8" s="1" customFormat="1" ht="30" customHeight="1">
      <c r="A262" s="124" t="s">
        <v>396</v>
      </c>
      <c r="B262" s="11" t="s">
        <v>20</v>
      </c>
      <c r="C262" s="7" t="s">
        <v>290</v>
      </c>
      <c r="D262" s="5" t="s">
        <v>291</v>
      </c>
      <c r="E262" s="8" t="s">
        <v>292</v>
      </c>
      <c r="F262" s="13">
        <v>1</v>
      </c>
      <c r="G262" s="76"/>
      <c r="H262" s="6">
        <f>ROUND(G262*F262,2)</f>
        <v>0</v>
      </c>
    </row>
    <row r="263" spans="1:8" ht="36" customHeight="1">
      <c r="A263" s="137" t="s">
        <v>397</v>
      </c>
      <c r="B263" s="11" t="s">
        <v>21</v>
      </c>
      <c r="C263" s="7" t="s">
        <v>289</v>
      </c>
      <c r="D263" s="5"/>
      <c r="E263" s="8"/>
      <c r="F263" s="13"/>
      <c r="G263" s="131"/>
      <c r="H263" s="6"/>
    </row>
    <row r="264" spans="1:8" s="1" customFormat="1" ht="30" customHeight="1">
      <c r="A264" s="124" t="s">
        <v>398</v>
      </c>
      <c r="B264" s="12" t="s">
        <v>112</v>
      </c>
      <c r="C264" s="7" t="s">
        <v>134</v>
      </c>
      <c r="D264" s="5"/>
      <c r="E264" s="8" t="s">
        <v>84</v>
      </c>
      <c r="F264" s="13">
        <v>4</v>
      </c>
      <c r="G264" s="32"/>
      <c r="H264" s="6">
        <f>ROUND(G264*F264,2)</f>
        <v>0</v>
      </c>
    </row>
    <row r="265" spans="1:8" ht="30" customHeight="1">
      <c r="A265" s="137" t="s">
        <v>399</v>
      </c>
      <c r="B265" s="11" t="s">
        <v>22</v>
      </c>
      <c r="C265" s="15" t="s">
        <v>136</v>
      </c>
      <c r="D265" s="5" t="s">
        <v>5</v>
      </c>
      <c r="E265" s="8"/>
      <c r="F265" s="13"/>
      <c r="G265" s="133"/>
      <c r="H265" s="14"/>
    </row>
    <row r="266" spans="1:8" ht="30" customHeight="1">
      <c r="A266" s="137" t="s">
        <v>400</v>
      </c>
      <c r="B266" s="12" t="s">
        <v>112</v>
      </c>
      <c r="C266" s="15" t="s">
        <v>192</v>
      </c>
      <c r="D266" s="5"/>
      <c r="E266" s="8"/>
      <c r="F266" s="13"/>
      <c r="G266" s="133"/>
      <c r="H266" s="14"/>
    </row>
    <row r="267" spans="1:8" s="1" customFormat="1" ht="30" customHeight="1">
      <c r="A267" s="124" t="s">
        <v>400</v>
      </c>
      <c r="B267" s="12" t="s">
        <v>160</v>
      </c>
      <c r="C267" s="7" t="s">
        <v>405</v>
      </c>
      <c r="D267" s="5"/>
      <c r="E267" s="8" t="s">
        <v>84</v>
      </c>
      <c r="F267" s="13">
        <v>5</v>
      </c>
      <c r="G267" s="32"/>
      <c r="H267" s="6">
        <f>ROUND(G267*F267,2)</f>
        <v>0</v>
      </c>
    </row>
    <row r="268" spans="1:8" s="1" customFormat="1" ht="30" customHeight="1">
      <c r="A268" s="124" t="s">
        <v>401</v>
      </c>
      <c r="B268" s="11" t="s">
        <v>23</v>
      </c>
      <c r="C268" s="7" t="s">
        <v>293</v>
      </c>
      <c r="D268" s="5" t="s">
        <v>5</v>
      </c>
      <c r="E268" s="8" t="s">
        <v>84</v>
      </c>
      <c r="F268" s="13">
        <v>3</v>
      </c>
      <c r="G268" s="32"/>
      <c r="H268" s="6">
        <f>ROUND(G268*F268,2)</f>
        <v>0</v>
      </c>
    </row>
    <row r="269" spans="1:8" ht="30" customHeight="1">
      <c r="A269" s="137"/>
      <c r="B269" s="71"/>
      <c r="C269" s="23" t="s">
        <v>103</v>
      </c>
      <c r="D269" s="21"/>
      <c r="E269" s="21"/>
      <c r="F269" s="21"/>
      <c r="G269" s="133"/>
      <c r="H269" s="22"/>
    </row>
    <row r="270" spans="1:8" ht="30" customHeight="1">
      <c r="A270" s="124" t="s">
        <v>350</v>
      </c>
      <c r="B270" s="11" t="s">
        <v>24</v>
      </c>
      <c r="C270" s="7" t="s">
        <v>56</v>
      </c>
      <c r="D270" s="5" t="s">
        <v>9</v>
      </c>
      <c r="E270" s="8"/>
      <c r="F270" s="9"/>
      <c r="G270" s="133"/>
      <c r="H270" s="6"/>
    </row>
    <row r="271" spans="1:8" s="1" customFormat="1" ht="30" customHeight="1" thickBot="1">
      <c r="A271" s="137" t="s">
        <v>351</v>
      </c>
      <c r="B271" s="12" t="s">
        <v>112</v>
      </c>
      <c r="C271" s="7" t="s">
        <v>181</v>
      </c>
      <c r="D271" s="5"/>
      <c r="E271" s="8" t="s">
        <v>81</v>
      </c>
      <c r="F271" s="9">
        <v>150</v>
      </c>
      <c r="G271" s="32"/>
      <c r="H271" s="65">
        <f>ROUND(G271*F271,2)</f>
        <v>0</v>
      </c>
    </row>
    <row r="272" spans="2:8" ht="30" customHeight="1" thickTop="1">
      <c r="B272" s="64" t="s">
        <v>149</v>
      </c>
      <c r="C272" s="200" t="s">
        <v>288</v>
      </c>
      <c r="D272" s="201"/>
      <c r="E272" s="201"/>
      <c r="F272" s="201"/>
      <c r="G272" s="63" t="s">
        <v>254</v>
      </c>
      <c r="H272" s="103">
        <f>SUM(H217:H271)</f>
        <v>0</v>
      </c>
    </row>
    <row r="273" spans="2:8" ht="39.75" customHeight="1">
      <c r="B273" s="78" t="s">
        <v>201</v>
      </c>
      <c r="C273" s="53"/>
      <c r="D273" s="54"/>
      <c r="E273" s="39"/>
      <c r="F273" s="54"/>
      <c r="G273" s="52"/>
      <c r="H273" s="77"/>
    </row>
    <row r="274" spans="2:8" ht="30" customHeight="1">
      <c r="B274" s="79" t="s">
        <v>150</v>
      </c>
      <c r="C274" s="197" t="s">
        <v>202</v>
      </c>
      <c r="D274" s="198"/>
      <c r="E274" s="198"/>
      <c r="F274" s="198"/>
      <c r="G274" s="198"/>
      <c r="H274" s="199"/>
    </row>
    <row r="275" spans="2:8" ht="31.5">
      <c r="B275" s="57"/>
      <c r="C275" s="40" t="s">
        <v>203</v>
      </c>
      <c r="D275" s="41"/>
      <c r="E275" s="42" t="s">
        <v>76</v>
      </c>
      <c r="F275" s="42" t="s">
        <v>76</v>
      </c>
      <c r="G275" s="43" t="s">
        <v>76</v>
      </c>
      <c r="H275" s="44"/>
    </row>
    <row r="276" spans="2:8" ht="15.75">
      <c r="B276" s="58"/>
      <c r="C276" s="40"/>
      <c r="D276" s="41"/>
      <c r="E276" s="42"/>
      <c r="F276" s="42"/>
      <c r="G276" s="43"/>
      <c r="H276" s="44"/>
    </row>
    <row r="277" spans="1:8" ht="15.75">
      <c r="A277" s="1"/>
      <c r="B277" s="58"/>
      <c r="C277" s="45" t="s">
        <v>204</v>
      </c>
      <c r="D277" s="46"/>
      <c r="E277" s="47"/>
      <c r="F277" s="47"/>
      <c r="G277" s="44"/>
      <c r="H277" s="44"/>
    </row>
    <row r="278" spans="2:8" s="1" customFormat="1" ht="84.75" customHeight="1">
      <c r="B278" s="59" t="s">
        <v>50</v>
      </c>
      <c r="C278" s="38" t="s">
        <v>205</v>
      </c>
      <c r="D278" s="48" t="s">
        <v>206</v>
      </c>
      <c r="E278" s="49" t="s">
        <v>84</v>
      </c>
      <c r="F278" s="60">
        <v>6</v>
      </c>
      <c r="G278" s="37"/>
      <c r="H278" s="6">
        <f aca="true" t="shared" si="2" ref="H278:H284">ROUND(G278*F278,2)</f>
        <v>0</v>
      </c>
    </row>
    <row r="279" spans="2:8" s="1" customFormat="1" ht="54.75" customHeight="1">
      <c r="B279" s="59" t="s">
        <v>51</v>
      </c>
      <c r="C279" s="38" t="s">
        <v>207</v>
      </c>
      <c r="D279" s="48" t="s">
        <v>206</v>
      </c>
      <c r="E279" s="49" t="s">
        <v>208</v>
      </c>
      <c r="F279" s="60">
        <v>297.5</v>
      </c>
      <c r="G279" s="37"/>
      <c r="H279" s="6">
        <f t="shared" si="2"/>
        <v>0</v>
      </c>
    </row>
    <row r="280" spans="2:8" s="1" customFormat="1" ht="39.75" customHeight="1">
      <c r="B280" s="59" t="s">
        <v>52</v>
      </c>
      <c r="C280" s="38" t="s">
        <v>209</v>
      </c>
      <c r="D280" s="48" t="s">
        <v>206</v>
      </c>
      <c r="E280" s="49" t="s">
        <v>208</v>
      </c>
      <c r="F280" s="60">
        <v>40.6</v>
      </c>
      <c r="G280" s="37"/>
      <c r="H280" s="6">
        <f t="shared" si="2"/>
        <v>0</v>
      </c>
    </row>
    <row r="281" spans="2:8" s="1" customFormat="1" ht="54.75" customHeight="1">
      <c r="B281" s="59" t="s">
        <v>53</v>
      </c>
      <c r="C281" s="38" t="s">
        <v>210</v>
      </c>
      <c r="D281" s="48" t="s">
        <v>206</v>
      </c>
      <c r="E281" s="49" t="s">
        <v>84</v>
      </c>
      <c r="F281" s="60">
        <v>6</v>
      </c>
      <c r="G281" s="37"/>
      <c r="H281" s="6">
        <f t="shared" si="2"/>
        <v>0</v>
      </c>
    </row>
    <row r="282" spans="2:8" s="1" customFormat="1" ht="99.75" customHeight="1">
      <c r="B282" s="59" t="s">
        <v>54</v>
      </c>
      <c r="C282" s="50" t="s">
        <v>211</v>
      </c>
      <c r="D282" s="48" t="s">
        <v>206</v>
      </c>
      <c r="E282" s="49" t="s">
        <v>84</v>
      </c>
      <c r="F282" s="60">
        <v>1</v>
      </c>
      <c r="G282" s="37"/>
      <c r="H282" s="6">
        <f t="shared" si="2"/>
        <v>0</v>
      </c>
    </row>
    <row r="283" spans="2:8" s="1" customFormat="1" ht="69.75" customHeight="1">
      <c r="B283" s="59" t="s">
        <v>141</v>
      </c>
      <c r="C283" s="51" t="s">
        <v>212</v>
      </c>
      <c r="D283" s="48" t="s">
        <v>206</v>
      </c>
      <c r="E283" s="49" t="s">
        <v>84</v>
      </c>
      <c r="F283" s="60">
        <v>1</v>
      </c>
      <c r="G283" s="37"/>
      <c r="H283" s="6">
        <f t="shared" si="2"/>
        <v>0</v>
      </c>
    </row>
    <row r="284" spans="1:8" s="1" customFormat="1" ht="54.75" customHeight="1">
      <c r="A284" s="136"/>
      <c r="B284" s="59" t="s">
        <v>55</v>
      </c>
      <c r="C284" s="51" t="s">
        <v>213</v>
      </c>
      <c r="D284" s="48" t="s">
        <v>206</v>
      </c>
      <c r="E284" s="49" t="s">
        <v>84</v>
      </c>
      <c r="F284" s="60">
        <v>6</v>
      </c>
      <c r="G284" s="37"/>
      <c r="H284" s="6">
        <f t="shared" si="2"/>
        <v>0</v>
      </c>
    </row>
    <row r="285" spans="2:8" ht="30" customHeight="1" thickBot="1">
      <c r="B285" s="55" t="s">
        <v>150</v>
      </c>
      <c r="C285" s="180" t="s">
        <v>202</v>
      </c>
      <c r="D285" s="181"/>
      <c r="E285" s="181"/>
      <c r="F285" s="182"/>
      <c r="G285" s="56" t="s">
        <v>214</v>
      </c>
      <c r="H285" s="17">
        <f>SUM(H273:H284)</f>
        <v>0</v>
      </c>
    </row>
    <row r="286" spans="2:8" ht="39.75" customHeight="1" thickTop="1">
      <c r="B286" s="143"/>
      <c r="C286" s="144" t="s">
        <v>260</v>
      </c>
      <c r="D286" s="145"/>
      <c r="E286" s="145"/>
      <c r="F286" s="145"/>
      <c r="G286" s="146"/>
      <c r="H286" s="147"/>
    </row>
    <row r="287" spans="2:8" ht="39.75" customHeight="1">
      <c r="B287" s="195" t="s">
        <v>255</v>
      </c>
      <c r="C287" s="196"/>
      <c r="D287" s="196"/>
      <c r="E287" s="196"/>
      <c r="F287" s="148"/>
      <c r="G287" s="149"/>
      <c r="H287" s="150"/>
    </row>
    <row r="288" spans="2:8" ht="39.75" customHeight="1">
      <c r="B288" s="151" t="s">
        <v>147</v>
      </c>
      <c r="C288" s="183" t="s">
        <v>193</v>
      </c>
      <c r="D288" s="184"/>
      <c r="E288" s="184"/>
      <c r="F288" s="185"/>
      <c r="G288" s="87" t="s">
        <v>257</v>
      </c>
      <c r="H288" s="152">
        <f>SUM(H75)</f>
        <v>0</v>
      </c>
    </row>
    <row r="289" spans="2:8" ht="39.75" customHeight="1">
      <c r="B289" s="151" t="s">
        <v>148</v>
      </c>
      <c r="C289" s="183" t="s">
        <v>194</v>
      </c>
      <c r="D289" s="184"/>
      <c r="E289" s="184"/>
      <c r="F289" s="185"/>
      <c r="G289" s="87" t="s">
        <v>257</v>
      </c>
      <c r="H289" s="152">
        <f>SUM(H142)</f>
        <v>0</v>
      </c>
    </row>
    <row r="290" spans="2:8" ht="39.75" customHeight="1">
      <c r="B290" s="151" t="s">
        <v>119</v>
      </c>
      <c r="C290" s="183" t="s">
        <v>197</v>
      </c>
      <c r="D290" s="184"/>
      <c r="E290" s="184"/>
      <c r="F290" s="185"/>
      <c r="G290" s="87" t="s">
        <v>257</v>
      </c>
      <c r="H290" s="152">
        <f>SUM(H179)</f>
        <v>0</v>
      </c>
    </row>
    <row r="291" spans="2:8" ht="39.75" customHeight="1">
      <c r="B291" s="151" t="s">
        <v>10</v>
      </c>
      <c r="C291" s="183" t="s">
        <v>198</v>
      </c>
      <c r="D291" s="184"/>
      <c r="E291" s="184"/>
      <c r="F291" s="185"/>
      <c r="G291" s="87" t="s">
        <v>257</v>
      </c>
      <c r="H291" s="152">
        <f>SUM(H216)</f>
        <v>0</v>
      </c>
    </row>
    <row r="292" spans="1:8" ht="39.75" customHeight="1">
      <c r="A292" s="1"/>
      <c r="B292" s="151" t="s">
        <v>149</v>
      </c>
      <c r="C292" s="183" t="s">
        <v>199</v>
      </c>
      <c r="D292" s="184"/>
      <c r="E292" s="184"/>
      <c r="F292" s="185"/>
      <c r="G292" s="87" t="s">
        <v>257</v>
      </c>
      <c r="H292" s="152">
        <f>SUM(H272)</f>
        <v>0</v>
      </c>
    </row>
    <row r="293" spans="1:8" s="1" customFormat="1" ht="39.75" customHeight="1">
      <c r="A293" s="136"/>
      <c r="B293" s="88"/>
      <c r="C293" s="89"/>
      <c r="D293" s="90"/>
      <c r="E293" s="90"/>
      <c r="F293" s="177" t="s">
        <v>256</v>
      </c>
      <c r="G293" s="178"/>
      <c r="H293" s="123">
        <f>SUM(H288:H292)</f>
        <v>0</v>
      </c>
    </row>
    <row r="294" spans="2:8" ht="39.75" customHeight="1">
      <c r="B294" s="91" t="s">
        <v>258</v>
      </c>
      <c r="C294" s="153"/>
      <c r="D294" s="154"/>
      <c r="E294" s="154"/>
      <c r="F294" s="154"/>
      <c r="G294" s="155"/>
      <c r="H294" s="156"/>
    </row>
    <row r="295" spans="1:8" ht="39.75" customHeight="1">
      <c r="A295" s="1"/>
      <c r="B295" s="157" t="s">
        <v>150</v>
      </c>
      <c r="C295" s="92" t="s">
        <v>202</v>
      </c>
      <c r="D295" s="93"/>
      <c r="E295" s="93"/>
      <c r="F295" s="93"/>
      <c r="G295" s="94" t="s">
        <v>257</v>
      </c>
      <c r="H295" s="95">
        <f>SUM(H285)</f>
        <v>0</v>
      </c>
    </row>
    <row r="296" spans="1:8" s="1" customFormat="1" ht="39.75" customHeight="1" thickBot="1">
      <c r="A296" s="136"/>
      <c r="B296" s="96"/>
      <c r="C296" s="97"/>
      <c r="D296" s="98"/>
      <c r="E296" s="98"/>
      <c r="F296" s="179" t="s">
        <v>259</v>
      </c>
      <c r="G296" s="179"/>
      <c r="H296" s="126">
        <f>SUM(H295)</f>
        <v>0</v>
      </c>
    </row>
    <row r="297" spans="1:8" ht="30" customHeight="1" thickTop="1">
      <c r="A297" s="1"/>
      <c r="B297" s="158"/>
      <c r="C297" s="159"/>
      <c r="D297" s="160"/>
      <c r="E297" s="160"/>
      <c r="F297" s="160"/>
      <c r="G297" s="161"/>
      <c r="H297" s="162"/>
    </row>
    <row r="298" spans="1:8" s="1" customFormat="1" ht="30" customHeight="1">
      <c r="A298" s="136"/>
      <c r="B298" s="100" t="s">
        <v>261</v>
      </c>
      <c r="C298" s="86"/>
      <c r="D298" s="85"/>
      <c r="E298" s="85"/>
      <c r="F298" s="99" t="s">
        <v>262</v>
      </c>
      <c r="G298" s="175">
        <f>H293+H296</f>
        <v>0</v>
      </c>
      <c r="H298" s="176"/>
    </row>
    <row r="299" spans="2:8" ht="30" customHeight="1">
      <c r="B299" s="160"/>
      <c r="C299" s="159"/>
      <c r="D299" s="160"/>
      <c r="E299" s="160"/>
      <c r="F299" s="160"/>
      <c r="G299" s="161"/>
      <c r="H299" s="160"/>
    </row>
    <row r="300" spans="2:8" ht="30" customHeight="1">
      <c r="B300" s="160"/>
      <c r="C300" s="159"/>
      <c r="D300" s="160"/>
      <c r="E300" s="160"/>
      <c r="F300" s="160"/>
      <c r="G300" s="161"/>
      <c r="H300" s="160"/>
    </row>
    <row r="301" spans="2:8" ht="30" customHeight="1">
      <c r="B301" s="160"/>
      <c r="C301" s="159"/>
      <c r="D301" s="160"/>
      <c r="E301" s="160"/>
      <c r="F301" s="160"/>
      <c r="G301" s="161"/>
      <c r="H301" s="160"/>
    </row>
    <row r="302" spans="2:8" ht="30" customHeight="1">
      <c r="B302" s="160"/>
      <c r="C302" s="159"/>
      <c r="D302" s="160"/>
      <c r="E302" s="160"/>
      <c r="F302" s="160"/>
      <c r="G302" s="161"/>
      <c r="H302" s="160"/>
    </row>
    <row r="303" spans="2:8" ht="30" customHeight="1">
      <c r="B303" s="160"/>
      <c r="C303" s="159"/>
      <c r="D303" s="160"/>
      <c r="E303" s="160"/>
      <c r="F303" s="160"/>
      <c r="G303" s="161"/>
      <c r="H303" s="160"/>
    </row>
    <row r="304" spans="2:8" ht="30" customHeight="1">
      <c r="B304" s="160"/>
      <c r="C304" s="159"/>
      <c r="D304" s="160"/>
      <c r="E304" s="160"/>
      <c r="F304" s="160"/>
      <c r="G304" s="161"/>
      <c r="H304" s="160"/>
    </row>
    <row r="305" spans="2:8" ht="30" customHeight="1">
      <c r="B305" s="160"/>
      <c r="C305" s="159"/>
      <c r="D305" s="160"/>
      <c r="E305" s="160"/>
      <c r="F305" s="160"/>
      <c r="G305" s="161"/>
      <c r="H305" s="160"/>
    </row>
    <row r="306" spans="2:8" ht="30" customHeight="1">
      <c r="B306" s="160"/>
      <c r="C306" s="159"/>
      <c r="D306" s="160"/>
      <c r="E306" s="160"/>
      <c r="F306" s="160"/>
      <c r="G306" s="161"/>
      <c r="H306" s="160"/>
    </row>
    <row r="307" spans="2:8" ht="30" customHeight="1">
      <c r="B307" s="160"/>
      <c r="C307" s="159"/>
      <c r="D307" s="160"/>
      <c r="E307" s="160"/>
      <c r="F307" s="160"/>
      <c r="G307" s="161"/>
      <c r="H307" s="160"/>
    </row>
    <row r="308" spans="2:8" ht="30" customHeight="1">
      <c r="B308" s="160"/>
      <c r="C308" s="159"/>
      <c r="D308" s="160"/>
      <c r="E308" s="160"/>
      <c r="F308" s="160"/>
      <c r="G308" s="161"/>
      <c r="H308" s="160"/>
    </row>
    <row r="309" spans="2:8" ht="30" customHeight="1">
      <c r="B309" s="160"/>
      <c r="C309" s="159"/>
      <c r="D309" s="160"/>
      <c r="E309" s="160"/>
      <c r="F309" s="160"/>
      <c r="G309" s="161"/>
      <c r="H309" s="160"/>
    </row>
    <row r="310" spans="2:8" ht="30" customHeight="1">
      <c r="B310" s="160"/>
      <c r="C310" s="159"/>
      <c r="D310" s="160"/>
      <c r="E310" s="160"/>
      <c r="F310" s="160"/>
      <c r="G310" s="161"/>
      <c r="H310" s="160"/>
    </row>
    <row r="311" spans="2:8" ht="30" customHeight="1">
      <c r="B311" s="160"/>
      <c r="C311" s="159"/>
      <c r="D311" s="160"/>
      <c r="E311" s="160"/>
      <c r="F311" s="160"/>
      <c r="G311" s="161"/>
      <c r="H311" s="160"/>
    </row>
    <row r="312" spans="2:8" ht="30" customHeight="1">
      <c r="B312" s="160"/>
      <c r="C312" s="159"/>
      <c r="D312" s="160"/>
      <c r="E312" s="160"/>
      <c r="F312" s="160"/>
      <c r="G312" s="161"/>
      <c r="H312" s="160"/>
    </row>
    <row r="313" spans="2:8" ht="30" customHeight="1">
      <c r="B313" s="160"/>
      <c r="C313" s="159"/>
      <c r="D313" s="160"/>
      <c r="E313" s="160"/>
      <c r="F313" s="160"/>
      <c r="G313" s="161"/>
      <c r="H313" s="160"/>
    </row>
    <row r="314" spans="2:8" ht="15">
      <c r="B314" s="160"/>
      <c r="C314" s="159"/>
      <c r="D314" s="160"/>
      <c r="E314" s="160"/>
      <c r="F314" s="160"/>
      <c r="G314" s="161"/>
      <c r="H314" s="160"/>
    </row>
    <row r="315" spans="2:8" ht="15">
      <c r="B315" s="160"/>
      <c r="C315" s="159"/>
      <c r="D315" s="160"/>
      <c r="E315" s="160"/>
      <c r="F315" s="160"/>
      <c r="G315" s="161"/>
      <c r="H315" s="160"/>
    </row>
    <row r="316" spans="2:8" ht="15">
      <c r="B316" s="160"/>
      <c r="C316" s="159"/>
      <c r="D316" s="160"/>
      <c r="E316" s="160"/>
      <c r="F316" s="160"/>
      <c r="G316" s="161"/>
      <c r="H316" s="160"/>
    </row>
    <row r="317" spans="2:8" ht="15">
      <c r="B317" s="160"/>
      <c r="C317" s="159"/>
      <c r="D317" s="160"/>
      <c r="E317" s="160"/>
      <c r="F317" s="160"/>
      <c r="G317" s="161"/>
      <c r="H317" s="160"/>
    </row>
    <row r="318" spans="2:8" ht="15">
      <c r="B318" s="160"/>
      <c r="C318" s="159"/>
      <c r="D318" s="160"/>
      <c r="E318" s="160"/>
      <c r="F318" s="160"/>
      <c r="G318" s="161"/>
      <c r="H318" s="160"/>
    </row>
    <row r="319" spans="2:8" ht="15">
      <c r="B319" s="160"/>
      <c r="C319" s="159"/>
      <c r="D319" s="160"/>
      <c r="E319" s="160"/>
      <c r="F319" s="160"/>
      <c r="G319" s="161"/>
      <c r="H319" s="160"/>
    </row>
    <row r="320" spans="2:8" ht="15">
      <c r="B320" s="160"/>
      <c r="C320" s="159"/>
      <c r="D320" s="160"/>
      <c r="E320" s="160"/>
      <c r="F320" s="160"/>
      <c r="G320" s="161"/>
      <c r="H320" s="160"/>
    </row>
    <row r="321" spans="2:8" ht="15">
      <c r="B321" s="160"/>
      <c r="C321" s="159"/>
      <c r="D321" s="160"/>
      <c r="E321" s="160"/>
      <c r="F321" s="160"/>
      <c r="G321" s="161"/>
      <c r="H321" s="160"/>
    </row>
    <row r="322" spans="2:8" ht="15">
      <c r="B322" s="160"/>
      <c r="C322" s="159"/>
      <c r="D322" s="160"/>
      <c r="E322" s="160"/>
      <c r="F322" s="160"/>
      <c r="G322" s="161"/>
      <c r="H322" s="160"/>
    </row>
    <row r="323" spans="2:8" ht="15">
      <c r="B323" s="160"/>
      <c r="C323" s="159"/>
      <c r="D323" s="160"/>
      <c r="E323" s="160"/>
      <c r="F323" s="160"/>
      <c r="G323" s="161"/>
      <c r="H323" s="160"/>
    </row>
    <row r="324" spans="2:8" ht="15">
      <c r="B324" s="160"/>
      <c r="C324" s="159"/>
      <c r="D324" s="160"/>
      <c r="E324" s="160"/>
      <c r="F324" s="160"/>
      <c r="G324" s="161"/>
      <c r="H324" s="160"/>
    </row>
    <row r="325" spans="2:8" ht="15">
      <c r="B325" s="160"/>
      <c r="C325" s="159"/>
      <c r="D325" s="160"/>
      <c r="E325" s="160"/>
      <c r="F325" s="160"/>
      <c r="G325" s="161"/>
      <c r="H325" s="160"/>
    </row>
    <row r="326" spans="2:8" ht="15">
      <c r="B326" s="160"/>
      <c r="C326" s="159"/>
      <c r="D326" s="160"/>
      <c r="E326" s="160"/>
      <c r="F326" s="160"/>
      <c r="G326" s="161"/>
      <c r="H326" s="160"/>
    </row>
    <row r="327" spans="2:8" ht="15">
      <c r="B327" s="160"/>
      <c r="C327" s="159"/>
      <c r="D327" s="160"/>
      <c r="E327" s="160"/>
      <c r="F327" s="160"/>
      <c r="G327" s="161"/>
      <c r="H327" s="160"/>
    </row>
    <row r="328" spans="2:8" ht="15">
      <c r="B328" s="160"/>
      <c r="C328" s="159"/>
      <c r="D328" s="160"/>
      <c r="E328" s="160"/>
      <c r="F328" s="160"/>
      <c r="G328" s="161"/>
      <c r="H328" s="160"/>
    </row>
    <row r="329" spans="2:8" ht="15">
      <c r="B329" s="160"/>
      <c r="C329" s="159"/>
      <c r="D329" s="160"/>
      <c r="E329" s="160"/>
      <c r="F329" s="160"/>
      <c r="G329" s="161"/>
      <c r="H329" s="160"/>
    </row>
    <row r="330" spans="2:8" ht="15">
      <c r="B330" s="160"/>
      <c r="C330" s="159"/>
      <c r="D330" s="160"/>
      <c r="E330" s="160"/>
      <c r="F330" s="160"/>
      <c r="G330" s="161"/>
      <c r="H330" s="160"/>
    </row>
    <row r="331" spans="2:8" ht="15">
      <c r="B331" s="160"/>
      <c r="C331" s="159"/>
      <c r="D331" s="160"/>
      <c r="E331" s="160"/>
      <c r="F331" s="160"/>
      <c r="G331" s="161"/>
      <c r="H331" s="160"/>
    </row>
    <row r="332" spans="2:8" ht="15">
      <c r="B332" s="160"/>
      <c r="C332" s="159"/>
      <c r="D332" s="160"/>
      <c r="E332" s="160"/>
      <c r="F332" s="160"/>
      <c r="G332" s="161"/>
      <c r="H332" s="160"/>
    </row>
    <row r="333" spans="2:8" ht="15">
      <c r="B333" s="160"/>
      <c r="C333" s="159"/>
      <c r="D333" s="160"/>
      <c r="E333" s="160"/>
      <c r="F333" s="160"/>
      <c r="G333" s="161"/>
      <c r="H333" s="160"/>
    </row>
    <row r="334" spans="2:8" ht="15">
      <c r="B334" s="160"/>
      <c r="C334" s="159"/>
      <c r="D334" s="160"/>
      <c r="E334" s="160"/>
      <c r="F334" s="160"/>
      <c r="G334" s="161"/>
      <c r="H334" s="160"/>
    </row>
    <row r="335" spans="2:8" ht="15">
      <c r="B335" s="160"/>
      <c r="C335" s="159"/>
      <c r="D335" s="160"/>
      <c r="E335" s="160"/>
      <c r="F335" s="160"/>
      <c r="G335" s="161"/>
      <c r="H335" s="160"/>
    </row>
    <row r="336" spans="2:8" ht="15">
      <c r="B336" s="160"/>
      <c r="C336" s="159"/>
      <c r="D336" s="160"/>
      <c r="E336" s="160"/>
      <c r="F336" s="160"/>
      <c r="G336" s="161"/>
      <c r="H336" s="160"/>
    </row>
    <row r="337" spans="2:8" ht="15">
      <c r="B337" s="160"/>
      <c r="C337" s="159"/>
      <c r="D337" s="160"/>
      <c r="E337" s="160"/>
      <c r="F337" s="160"/>
      <c r="G337" s="161"/>
      <c r="H337" s="160"/>
    </row>
    <row r="338" spans="2:8" ht="15">
      <c r="B338" s="160"/>
      <c r="C338" s="159"/>
      <c r="D338" s="160"/>
      <c r="E338" s="160"/>
      <c r="F338" s="160"/>
      <c r="G338" s="161"/>
      <c r="H338" s="160"/>
    </row>
    <row r="339" spans="2:8" ht="15">
      <c r="B339" s="160"/>
      <c r="C339" s="159"/>
      <c r="D339" s="160"/>
      <c r="E339" s="160"/>
      <c r="F339" s="160"/>
      <c r="G339" s="161"/>
      <c r="H339" s="160"/>
    </row>
    <row r="340" spans="2:8" ht="15">
      <c r="B340" s="160"/>
      <c r="C340" s="159"/>
      <c r="D340" s="160"/>
      <c r="E340" s="160"/>
      <c r="F340" s="160"/>
      <c r="G340" s="161"/>
      <c r="H340" s="160"/>
    </row>
    <row r="341" spans="2:8" ht="15">
      <c r="B341" s="160"/>
      <c r="C341" s="159"/>
      <c r="D341" s="160"/>
      <c r="E341" s="160"/>
      <c r="F341" s="160"/>
      <c r="G341" s="161"/>
      <c r="H341" s="160"/>
    </row>
    <row r="342" spans="2:8" ht="15">
      <c r="B342" s="160"/>
      <c r="C342" s="159"/>
      <c r="D342" s="160"/>
      <c r="E342" s="160"/>
      <c r="F342" s="160"/>
      <c r="G342" s="161"/>
      <c r="H342" s="160"/>
    </row>
    <row r="343" spans="2:8" ht="15">
      <c r="B343" s="160"/>
      <c r="C343" s="159"/>
      <c r="D343" s="160"/>
      <c r="E343" s="160"/>
      <c r="F343" s="160"/>
      <c r="G343" s="161"/>
      <c r="H343" s="160"/>
    </row>
  </sheetData>
  <sheetProtection password="CC3D" sheet="1" selectLockedCells="1"/>
  <mergeCells count="26">
    <mergeCell ref="C272:F272"/>
    <mergeCell ref="C143:G143"/>
    <mergeCell ref="C217:G217"/>
    <mergeCell ref="B4:H4"/>
    <mergeCell ref="B2:H2"/>
    <mergeCell ref="B3:H3"/>
    <mergeCell ref="C180:G180"/>
    <mergeCell ref="B1:H1"/>
    <mergeCell ref="C7:G7"/>
    <mergeCell ref="C76:G76"/>
    <mergeCell ref="B6:E6"/>
    <mergeCell ref="B287:E287"/>
    <mergeCell ref="C274:H274"/>
    <mergeCell ref="C75:F75"/>
    <mergeCell ref="C142:F142"/>
    <mergeCell ref="C179:F179"/>
    <mergeCell ref="C216:F216"/>
    <mergeCell ref="G298:H298"/>
    <mergeCell ref="F293:G293"/>
    <mergeCell ref="F296:G296"/>
    <mergeCell ref="C285:F285"/>
    <mergeCell ref="C288:F288"/>
    <mergeCell ref="C289:F289"/>
    <mergeCell ref="C290:F290"/>
    <mergeCell ref="C291:F291"/>
    <mergeCell ref="C292:F292"/>
  </mergeCells>
  <conditionalFormatting sqref="D49:D51 D57 D63:D64 D1 D173:D178 D264 D269:D271 D273:D284 D82:D115 D128:D129 D131:D141 D181:D183 D293:D294 D5 D145:D146 D66:D74 D47 D201:D215 D148:D156 D159:D160 D220:D253 D9:D22 D28:D35 D185:D197 D162:D171 D286 D296:D65536 D37:D45">
    <cfRule type="cellIs" priority="186" dxfId="76" operator="equal" stopIfTrue="1">
      <formula>"CW 2130-R11"</formula>
    </cfRule>
    <cfRule type="cellIs" priority="187" dxfId="76" operator="equal" stopIfTrue="1">
      <formula>"CW 3120-R2"</formula>
    </cfRule>
    <cfRule type="cellIs" priority="188" dxfId="76" operator="equal" stopIfTrue="1">
      <formula>"CW 3240-R7"</formula>
    </cfRule>
  </conditionalFormatting>
  <conditionalFormatting sqref="D65 D48 D52:D56 D58:D61 D265 D268 D116:D127 D256:D263">
    <cfRule type="cellIs" priority="189" dxfId="76" operator="equal" stopIfTrue="1">
      <formula>"CW 3120-R2"</formula>
    </cfRule>
    <cfRule type="cellIs" priority="190" dxfId="76" operator="equal" stopIfTrue="1">
      <formula>"CW 3240-R7"</formula>
    </cfRule>
  </conditionalFormatting>
  <conditionalFormatting sqref="D62">
    <cfRule type="cellIs" priority="191" dxfId="76" operator="equal" stopIfTrue="1">
      <formula>"CW 2130-R11"</formula>
    </cfRule>
    <cfRule type="cellIs" priority="192" dxfId="76" operator="equal" stopIfTrue="1">
      <formula>"CW 3240-R7"</formula>
    </cfRule>
  </conditionalFormatting>
  <conditionalFormatting sqref="D130">
    <cfRule type="cellIs" priority="167" dxfId="76" operator="equal" stopIfTrue="1">
      <formula>"CW 3120-R2"</formula>
    </cfRule>
    <cfRule type="cellIs" priority="168" dxfId="76" operator="equal" stopIfTrue="1">
      <formula>"CW 3240-R7"</formula>
    </cfRule>
  </conditionalFormatting>
  <conditionalFormatting sqref="D172">
    <cfRule type="cellIs" priority="142" dxfId="76" operator="equal" stopIfTrue="1">
      <formula>"CW 3120-R2"</formula>
    </cfRule>
    <cfRule type="cellIs" priority="143" dxfId="76" operator="equal" stopIfTrue="1">
      <formula>"CW 3240-R7"</formula>
    </cfRule>
  </conditionalFormatting>
  <conditionalFormatting sqref="D255 D266:D267">
    <cfRule type="cellIs" priority="106" dxfId="76" operator="equal" stopIfTrue="1">
      <formula>"CW 2130-R11"</formula>
    </cfRule>
    <cfRule type="cellIs" priority="107" dxfId="76" operator="equal" stopIfTrue="1">
      <formula>"CW 3120-R2"</formula>
    </cfRule>
    <cfRule type="cellIs" priority="108" dxfId="76" operator="equal" stopIfTrue="1">
      <formula>"CW 3240-R7"</formula>
    </cfRule>
  </conditionalFormatting>
  <conditionalFormatting sqref="D254">
    <cfRule type="cellIs" priority="109" dxfId="76" operator="equal" stopIfTrue="1">
      <formula>"CW 3120-R2"</formula>
    </cfRule>
    <cfRule type="cellIs" priority="110" dxfId="76" operator="equal" stopIfTrue="1">
      <formula>"CW 3240-R7"</formula>
    </cfRule>
  </conditionalFormatting>
  <conditionalFormatting sqref="D78">
    <cfRule type="cellIs" priority="76" dxfId="76" operator="equal" stopIfTrue="1">
      <formula>"CW 2130-R11"</formula>
    </cfRule>
    <cfRule type="cellIs" priority="77" dxfId="76" operator="equal" stopIfTrue="1">
      <formula>"CW 3120-R2"</formula>
    </cfRule>
    <cfRule type="cellIs" priority="78" dxfId="76" operator="equal" stopIfTrue="1">
      <formula>"CW 3240-R7"</formula>
    </cfRule>
  </conditionalFormatting>
  <conditionalFormatting sqref="D79">
    <cfRule type="cellIs" priority="73" dxfId="76" operator="equal" stopIfTrue="1">
      <formula>"CW 2130-R11"</formula>
    </cfRule>
    <cfRule type="cellIs" priority="74" dxfId="76" operator="equal" stopIfTrue="1">
      <formula>"CW 3120-R2"</formula>
    </cfRule>
    <cfRule type="cellIs" priority="75" dxfId="76" operator="equal" stopIfTrue="1">
      <formula>"CW 3240-R7"</formula>
    </cfRule>
  </conditionalFormatting>
  <conditionalFormatting sqref="D81">
    <cfRule type="cellIs" priority="70" dxfId="76" operator="equal" stopIfTrue="1">
      <formula>"CW 2130-R11"</formula>
    </cfRule>
    <cfRule type="cellIs" priority="71" dxfId="76" operator="equal" stopIfTrue="1">
      <formula>"CW 3120-R2"</formula>
    </cfRule>
    <cfRule type="cellIs" priority="72" dxfId="76" operator="equal" stopIfTrue="1">
      <formula>"CW 3240-R7"</formula>
    </cfRule>
  </conditionalFormatting>
  <conditionalFormatting sqref="D144">
    <cfRule type="cellIs" priority="67" dxfId="76" operator="equal" stopIfTrue="1">
      <formula>"CW 2130-R11"</formula>
    </cfRule>
    <cfRule type="cellIs" priority="68" dxfId="76" operator="equal" stopIfTrue="1">
      <formula>"CW 3120-R2"</formula>
    </cfRule>
    <cfRule type="cellIs" priority="69" dxfId="76" operator="equal" stopIfTrue="1">
      <formula>"CW 3240-R7"</formula>
    </cfRule>
  </conditionalFormatting>
  <conditionalFormatting sqref="D77">
    <cfRule type="cellIs" priority="58" dxfId="76" operator="equal" stopIfTrue="1">
      <formula>"CW 2130-R11"</formula>
    </cfRule>
    <cfRule type="cellIs" priority="59" dxfId="76" operator="equal" stopIfTrue="1">
      <formula>"CW 3120-R2"</formula>
    </cfRule>
    <cfRule type="cellIs" priority="60" dxfId="76" operator="equal" stopIfTrue="1">
      <formula>"CW 3240-R7"</formula>
    </cfRule>
  </conditionalFormatting>
  <conditionalFormatting sqref="D8">
    <cfRule type="cellIs" priority="55" dxfId="76" operator="equal" stopIfTrue="1">
      <formula>"CW 2130-R11"</formula>
    </cfRule>
    <cfRule type="cellIs" priority="56" dxfId="76" operator="equal" stopIfTrue="1">
      <formula>"CW 3120-R2"</formula>
    </cfRule>
    <cfRule type="cellIs" priority="57" dxfId="76" operator="equal" stopIfTrue="1">
      <formula>"CW 3240-R7"</formula>
    </cfRule>
  </conditionalFormatting>
  <conditionalFormatting sqref="D295">
    <cfRule type="cellIs" priority="52" dxfId="76" operator="equal" stopIfTrue="1">
      <formula>"CW 2130-R11"</formula>
    </cfRule>
    <cfRule type="cellIs" priority="53" dxfId="76" operator="equal" stopIfTrue="1">
      <formula>"CW 3120-R2"</formula>
    </cfRule>
    <cfRule type="cellIs" priority="54" dxfId="76" operator="equal" stopIfTrue="1">
      <formula>"CW 3240-R7"</formula>
    </cfRule>
  </conditionalFormatting>
  <conditionalFormatting sqref="D285">
    <cfRule type="cellIs" priority="49" dxfId="76" operator="equal" stopIfTrue="1">
      <formula>"CW 2130-R11"</formula>
    </cfRule>
    <cfRule type="cellIs" priority="50" dxfId="76" operator="equal" stopIfTrue="1">
      <formula>"CW 3120-R2"</formula>
    </cfRule>
    <cfRule type="cellIs" priority="51" dxfId="76" operator="equal" stopIfTrue="1">
      <formula>"CW 3240-R7"</formula>
    </cfRule>
  </conditionalFormatting>
  <conditionalFormatting sqref="D198:D200">
    <cfRule type="cellIs" priority="43" dxfId="76" operator="equal" stopIfTrue="1">
      <formula>"CW 2130-R11"</formula>
    </cfRule>
    <cfRule type="cellIs" priority="44" dxfId="76" operator="equal" stopIfTrue="1">
      <formula>"CW 3120-R2"</formula>
    </cfRule>
    <cfRule type="cellIs" priority="45" dxfId="76" operator="equal" stopIfTrue="1">
      <formula>"CW 3240-R7"</formula>
    </cfRule>
  </conditionalFormatting>
  <conditionalFormatting sqref="D147">
    <cfRule type="cellIs" priority="40" dxfId="76" operator="equal" stopIfTrue="1">
      <formula>"CW 2130-R11"</formula>
    </cfRule>
    <cfRule type="cellIs" priority="41" dxfId="76" operator="equal" stopIfTrue="1">
      <formula>"CW 3120-R2"</formula>
    </cfRule>
    <cfRule type="cellIs" priority="42" dxfId="76" operator="equal" stopIfTrue="1">
      <formula>"CW 3240-R7"</formula>
    </cfRule>
  </conditionalFormatting>
  <conditionalFormatting sqref="D184">
    <cfRule type="cellIs" priority="37" dxfId="76" operator="equal" stopIfTrue="1">
      <formula>"CW 2130-R11"</formula>
    </cfRule>
    <cfRule type="cellIs" priority="38" dxfId="76" operator="equal" stopIfTrue="1">
      <formula>"CW 3120-R2"</formula>
    </cfRule>
    <cfRule type="cellIs" priority="39" dxfId="76" operator="equal" stopIfTrue="1">
      <formula>"CW 3240-R7"</formula>
    </cfRule>
  </conditionalFormatting>
  <conditionalFormatting sqref="D46">
    <cfRule type="cellIs" priority="34" dxfId="76" operator="equal" stopIfTrue="1">
      <formula>"CW 2130-R11"</formula>
    </cfRule>
    <cfRule type="cellIs" priority="35" dxfId="76" operator="equal" stopIfTrue="1">
      <formula>"CW 3120-R2"</formula>
    </cfRule>
    <cfRule type="cellIs" priority="36" dxfId="76" operator="equal" stopIfTrue="1">
      <formula>"CW 3240-R7"</formula>
    </cfRule>
  </conditionalFormatting>
  <conditionalFormatting sqref="D80">
    <cfRule type="cellIs" priority="31" dxfId="76" operator="equal" stopIfTrue="1">
      <formula>"CW 2130-R11"</formula>
    </cfRule>
    <cfRule type="cellIs" priority="32" dxfId="76" operator="equal" stopIfTrue="1">
      <formula>"CW 3120-R2"</formula>
    </cfRule>
    <cfRule type="cellIs" priority="33" dxfId="76" operator="equal" stopIfTrue="1">
      <formula>"CW 3240-R7"</formula>
    </cfRule>
  </conditionalFormatting>
  <conditionalFormatting sqref="D157:D158">
    <cfRule type="cellIs" priority="28" dxfId="76" operator="equal" stopIfTrue="1">
      <formula>"CW 2130-R11"</formula>
    </cfRule>
    <cfRule type="cellIs" priority="29" dxfId="76" operator="equal" stopIfTrue="1">
      <formula>"CW 3120-R2"</formula>
    </cfRule>
    <cfRule type="cellIs" priority="30" dxfId="76" operator="equal" stopIfTrue="1">
      <formula>"CW 3240-R7"</formula>
    </cfRule>
  </conditionalFormatting>
  <conditionalFormatting sqref="E23">
    <cfRule type="cellIs" priority="25" dxfId="76" operator="equal" stopIfTrue="1">
      <formula>"CW 2130-R11"</formula>
    </cfRule>
    <cfRule type="cellIs" priority="26" dxfId="76" operator="equal" stopIfTrue="1">
      <formula>"CW 3120-R2"</formula>
    </cfRule>
    <cfRule type="cellIs" priority="27" dxfId="76" operator="equal" stopIfTrue="1">
      <formula>"CW 3240-R7"</formula>
    </cfRule>
  </conditionalFormatting>
  <conditionalFormatting sqref="D23">
    <cfRule type="cellIs" priority="22" dxfId="76" operator="equal" stopIfTrue="1">
      <formula>"CW 2130-R11"</formula>
    </cfRule>
    <cfRule type="cellIs" priority="23" dxfId="76" operator="equal" stopIfTrue="1">
      <formula>"CW 3120-R2"</formula>
    </cfRule>
    <cfRule type="cellIs" priority="24" dxfId="76" operator="equal" stopIfTrue="1">
      <formula>"CW 3240-R7"</formula>
    </cfRule>
  </conditionalFormatting>
  <conditionalFormatting sqref="D24">
    <cfRule type="cellIs" priority="13" dxfId="76" operator="equal" stopIfTrue="1">
      <formula>"CW 2130-R11"</formula>
    </cfRule>
    <cfRule type="cellIs" priority="14" dxfId="76" operator="equal" stopIfTrue="1">
      <formula>"CW 3120-R2"</formula>
    </cfRule>
    <cfRule type="cellIs" priority="15" dxfId="76" operator="equal" stopIfTrue="1">
      <formula>"CW 3240-R7"</formula>
    </cfRule>
  </conditionalFormatting>
  <conditionalFormatting sqref="D25:D27">
    <cfRule type="cellIs" priority="10" dxfId="76" operator="equal" stopIfTrue="1">
      <formula>"CW 2130-R11"</formula>
    </cfRule>
    <cfRule type="cellIs" priority="11" dxfId="76" operator="equal" stopIfTrue="1">
      <formula>"CW 3120-R2"</formula>
    </cfRule>
    <cfRule type="cellIs" priority="12" dxfId="76" operator="equal" stopIfTrue="1">
      <formula>"CW 3240-R7"</formula>
    </cfRule>
  </conditionalFormatting>
  <conditionalFormatting sqref="D161">
    <cfRule type="cellIs" priority="4" dxfId="76" operator="equal" stopIfTrue="1">
      <formula>"CW 2130-R11"</formula>
    </cfRule>
    <cfRule type="cellIs" priority="5" dxfId="76" operator="equal" stopIfTrue="1">
      <formula>"CW 3120-R2"</formula>
    </cfRule>
    <cfRule type="cellIs" priority="6" dxfId="76" operator="equal" stopIfTrue="1">
      <formula>"CW 3240-R7"</formula>
    </cfRule>
  </conditionalFormatting>
  <conditionalFormatting sqref="D36">
    <cfRule type="cellIs" priority="1" dxfId="76" operator="equal" stopIfTrue="1">
      <formula>"CW 2130-R11"</formula>
    </cfRule>
    <cfRule type="cellIs" priority="2" dxfId="76" operator="equal" stopIfTrue="1">
      <formula>"CW 3120-R2"</formula>
    </cfRule>
    <cfRule type="cellIs" priority="3" dxfId="76" operator="equal" stopIfTrue="1">
      <formula>"CW 3240-R7"</formula>
    </cfRule>
  </conditionalFormatting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65 G130 G172">
      <formula1>0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73:G74 G20 G42 G64 G182:G184 G141 G122 G117:G119 G89 G91 G106 G129 G133:G137 G94:G96 G9:G15 G18 G160:G161 G66:G70 G54 G56:G57 G83 G85:G87 G32 G49:G51 G59:G62 G178 G154 G260:G264 G171 G150 G194:G196 G152 G78:G80 G164 G166 G168:G169 G173 G175 G215 G192 G210 G187 G145:G147 G189:G190 G198:G200 G212 G207:G208 G203:G205 G271 G257 G255 G247 G230 G232 G243 G245 G235:G237 G131 G226:G228 G219:G220 G99:G104 G249:G252 G267:G268 G276 G44:G46 G223:G224 G108 G110:G111 G113:G114 G125:G127 G239:G241 G273 G278:G285 G156:G158 G22:G23 G25:G29 G34:G39">
      <formula1>IF(G73&gt;=0.01,ROUND(G73,2),0.01)</formula1>
    </dataValidation>
    <dataValidation type="custom" allowBlank="1" showInputMessage="1" showErrorMessage="1" error="If you can enter a Unit  Price in this cell, pLease contact the Contract Administrator immediately!" sqref="G77 G33 G52:G53 G43 G40:G41 G58 G123:G124 G120:G121 G109 G107 G97 G92:G93 G90 G88 G84 G132 G128 G138:G140 G71:G72 G63 G16:G17 G30:G31 G197 G21 G165 G162:G163 G159 G155 G153 G151 G174 G181 G148:G149 G167 G170 G176:G177 G201:G202 G115:G116 G193 G191 G213:G214 G211 G185:G186 G206 G209 G188 G256 G265:G266 G258:G259 G246 G244 G238 G233:G234 G231 G229 G225 G221:G222 G242 G248 G253:G254 G269:G270 G144 G274:G275 G277 G47:G48 G81:G82 G8 G105 G112 G55 G19 G24">
      <formula1>"isblank(G3)"</formula1>
    </dataValidation>
  </dataValidations>
  <printOptions/>
  <pageMargins left="0.511811023622047" right="0.511811023622047" top="0.748031496062992" bottom="0.748031496062992" header="0.236220472440945" footer="0.236220472440945"/>
  <pageSetup horizontalDpi="600" verticalDpi="600" orientation="portrait" scale="56" r:id="rId3"/>
  <headerFooter alignWithMargins="0">
    <oddHeader>&amp;L&amp;"Arial,Regular"The City of Winnipeg
Bid Opportunity No. 738-2013 Addendum 2&amp;R&amp;"Arial,Regular"Bid Submission
Page &amp;P+3 of 18
</oddHeader>
  </headerFooter>
  <rowBreaks count="6" manualBreakCount="6">
    <brk id="75" min="1" max="7" man="1"/>
    <brk id="142" min="1" max="7" man="1"/>
    <brk id="179" min="1" max="7" man="1"/>
    <brk id="216" min="1" max="7" man="1"/>
    <brk id="272" min="1" max="7" man="1"/>
    <brk id="285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HP on Sept 10, 2013
file size 115,200</dc:description>
  <cp:lastModifiedBy>Wardrop Engineering Inc</cp:lastModifiedBy>
  <cp:lastPrinted>2013-09-11T13:16:00Z</cp:lastPrinted>
  <dcterms:created xsi:type="dcterms:W3CDTF">2000-01-26T18:56:05Z</dcterms:created>
  <dcterms:modified xsi:type="dcterms:W3CDTF">2013-09-11T15:29:19Z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C420110321RW</vt:lpwstr>
  </property>
  <property fmtid="{D5CDD505-2E9C-101B-9397-08002B2CF9AE}" pid="3" name="_NewReviewCycle">
    <vt:lpwstr/>
  </property>
  <property fmtid="{D5CDD505-2E9C-101B-9397-08002B2CF9AE}" pid="4" name="_AdHocReviewCycleID">
    <vt:i4>-469632584</vt:i4>
  </property>
  <property fmtid="{D5CDD505-2E9C-101B-9397-08002B2CF9AE}" pid="5" name="_EmailSubject">
    <vt:lpwstr>2013 Local Street Renewal Program Bid Opportunity 738-2013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ReviewingToolsShownOnce">
    <vt:lpwstr/>
  </property>
</Properties>
</file>